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6" windowWidth="19392" windowHeight="7836"/>
  </bookViews>
  <sheets>
    <sheet name="木絲系列K01-K13" sheetId="1" r:id="rId1"/>
    <sheet name="木絲板" sheetId="2" r:id="rId2"/>
  </sheets>
  <definedNames>
    <definedName name="_xlnm.Print_Area" localSheetId="1">木絲板!$A$1:$H$26</definedName>
    <definedName name="_xlnm.Print_Titles" localSheetId="1">木絲板!$1:$1</definedName>
  </definedNames>
  <calcPr calcId="144525"/>
</workbook>
</file>

<file path=xl/calcChain.xml><?xml version="1.0" encoding="utf-8"?>
<calcChain xmlns="http://schemas.openxmlformats.org/spreadsheetml/2006/main">
  <c r="G96" i="1" l="1"/>
  <c r="F94" i="1"/>
  <c r="F82" i="1"/>
  <c r="F22" i="1"/>
  <c r="F10" i="1"/>
  <c r="G35" i="1" l="1"/>
  <c r="G34" i="1"/>
  <c r="G33" i="1"/>
  <c r="G32" i="1"/>
  <c r="G31" i="1"/>
  <c r="G30" i="1"/>
  <c r="G29" i="1"/>
  <c r="G22" i="1"/>
  <c r="G21" i="1"/>
  <c r="G20" i="1"/>
  <c r="G19" i="1"/>
  <c r="G18" i="1"/>
  <c r="G17" i="1"/>
  <c r="F153" i="1"/>
  <c r="G153" i="1" s="1"/>
  <c r="G152" i="1"/>
  <c r="G151" i="1"/>
  <c r="G150" i="1"/>
  <c r="G149" i="1"/>
  <c r="G148" i="1"/>
  <c r="G147" i="1"/>
  <c r="G146" i="1"/>
  <c r="G145" i="1"/>
  <c r="F139" i="1"/>
  <c r="G139" i="1" s="1"/>
  <c r="G138" i="1"/>
  <c r="G137" i="1"/>
  <c r="G136" i="1"/>
  <c r="G135" i="1"/>
  <c r="G134" i="1"/>
  <c r="G128" i="1"/>
  <c r="G127" i="1"/>
  <c r="G126" i="1"/>
  <c r="G125" i="1"/>
  <c r="G124" i="1"/>
  <c r="G118" i="1"/>
  <c r="G117" i="1"/>
  <c r="G116" i="1"/>
  <c r="G115" i="1"/>
  <c r="G114" i="1"/>
  <c r="G119" i="1" s="1"/>
  <c r="G113" i="1"/>
  <c r="G107" i="1"/>
  <c r="G106" i="1"/>
  <c r="G105" i="1"/>
  <c r="G104" i="1"/>
  <c r="G103" i="1"/>
  <c r="G102" i="1"/>
  <c r="G101" i="1"/>
  <c r="G94" i="1"/>
  <c r="G93" i="1"/>
  <c r="G92" i="1"/>
  <c r="G91" i="1"/>
  <c r="G90" i="1"/>
  <c r="G89" i="1"/>
  <c r="F48" i="2"/>
  <c r="G48" i="2" s="1"/>
  <c r="G47" i="2"/>
  <c r="G46" i="2"/>
  <c r="G45" i="2"/>
  <c r="G44" i="2"/>
  <c r="G43" i="2"/>
  <c r="F37" i="2"/>
  <c r="G37" i="2" s="1"/>
  <c r="G36" i="2"/>
  <c r="G35" i="2"/>
  <c r="G34" i="2"/>
  <c r="G33" i="2"/>
  <c r="G32" i="2"/>
  <c r="G31" i="2"/>
  <c r="G30" i="2"/>
  <c r="F24" i="2"/>
  <c r="G24" i="2" s="1"/>
  <c r="G23" i="2"/>
  <c r="G22" i="2"/>
  <c r="G21" i="2"/>
  <c r="G20" i="2"/>
  <c r="G19" i="2"/>
  <c r="G18" i="2"/>
  <c r="G17" i="2"/>
  <c r="F11" i="2"/>
  <c r="G11" i="2" s="1"/>
  <c r="G10" i="2"/>
  <c r="G9" i="2"/>
  <c r="G8" i="2"/>
  <c r="G7" i="2"/>
  <c r="G6" i="2"/>
  <c r="G5" i="2"/>
  <c r="G4" i="2"/>
  <c r="G10" i="1"/>
  <c r="G9" i="1"/>
  <c r="G8" i="1"/>
  <c r="G7" i="1"/>
  <c r="G6" i="1"/>
  <c r="G5" i="1"/>
  <c r="G82" i="1"/>
  <c r="G81" i="1"/>
  <c r="G80" i="1"/>
  <c r="G79" i="1"/>
  <c r="G78" i="1"/>
  <c r="G77" i="1"/>
  <c r="G76" i="1"/>
  <c r="G75" i="1"/>
  <c r="G74" i="1"/>
  <c r="F68" i="1"/>
  <c r="G68" i="1" s="1"/>
  <c r="G67" i="1"/>
  <c r="G66" i="1"/>
  <c r="G65" i="1"/>
  <c r="G64" i="1"/>
  <c r="G63" i="1"/>
  <c r="G57" i="1"/>
  <c r="G56" i="1"/>
  <c r="G55" i="1"/>
  <c r="G54" i="1"/>
  <c r="G53" i="1"/>
  <c r="G47" i="1"/>
  <c r="G46" i="1"/>
  <c r="G45" i="1"/>
  <c r="G44" i="1"/>
  <c r="G43" i="1"/>
  <c r="G42" i="1"/>
  <c r="G24" i="1" l="1"/>
  <c r="G36" i="1"/>
  <c r="G154" i="1"/>
  <c r="G108" i="1"/>
  <c r="G129" i="1"/>
  <c r="G140" i="1"/>
  <c r="G12" i="2"/>
  <c r="G38" i="2"/>
  <c r="G25" i="2"/>
  <c r="G49" i="2"/>
  <c r="G58" i="1"/>
  <c r="G12" i="1"/>
  <c r="G83" i="1"/>
  <c r="G48" i="1"/>
  <c r="G69" i="1"/>
</calcChain>
</file>

<file path=xl/sharedStrings.xml><?xml version="1.0" encoding="utf-8"?>
<sst xmlns="http://schemas.openxmlformats.org/spreadsheetml/2006/main" count="477" uniqueCount="75">
  <si>
    <t>預      算     單     價     分     析</t>
    <phoneticPr fontId="3" type="noConversion"/>
  </si>
  <si>
    <t>項  次</t>
    <phoneticPr fontId="5" type="noConversion"/>
  </si>
  <si>
    <t>抗磁波木絲板吸音牆</t>
    <phoneticPr fontId="5" type="noConversion"/>
  </si>
  <si>
    <t>單位:㎡</t>
    <phoneticPr fontId="5" type="noConversion"/>
  </si>
  <si>
    <t xml:space="preserve"> 工   料   名   稱</t>
    <phoneticPr fontId="5" type="noConversion"/>
  </si>
  <si>
    <t>規格</t>
    <phoneticPr fontId="5" type="noConversion"/>
  </si>
  <si>
    <t>單位</t>
    <phoneticPr fontId="5" type="noConversion"/>
  </si>
  <si>
    <t>數量</t>
    <phoneticPr fontId="5" type="noConversion"/>
  </si>
  <si>
    <t>單價</t>
    <phoneticPr fontId="5" type="noConversion"/>
  </si>
  <si>
    <t>複價</t>
    <phoneticPr fontId="5" type="noConversion"/>
  </si>
  <si>
    <t>備註</t>
    <phoneticPr fontId="5" type="noConversion"/>
  </si>
  <si>
    <t>木絲板</t>
    <phoneticPr fontId="5" type="noConversion"/>
  </si>
  <si>
    <t>600*1200*25mm</t>
    <phoneticPr fontId="3" type="noConversion"/>
  </si>
  <si>
    <t>㎡</t>
    <phoneticPr fontId="3" type="noConversion"/>
  </si>
  <si>
    <t>FINE</t>
    <phoneticPr fontId="3" type="noConversion"/>
  </si>
  <si>
    <t>鋁箔複合板</t>
    <phoneticPr fontId="3" type="noConversion"/>
  </si>
  <si>
    <t>骨料配件(帽型槽)</t>
    <phoneticPr fontId="3" type="noConversion"/>
  </si>
  <si>
    <t>施工工資</t>
    <phoneticPr fontId="3" type="noConversion"/>
  </si>
  <si>
    <t>五金配件</t>
    <phoneticPr fontId="5" type="noConversion"/>
  </si>
  <si>
    <t>搬運</t>
    <phoneticPr fontId="5" type="noConversion"/>
  </si>
  <si>
    <t>損耗</t>
    <phoneticPr fontId="5" type="noConversion"/>
  </si>
  <si>
    <t>每㎡</t>
    <phoneticPr fontId="5" type="noConversion"/>
  </si>
  <si>
    <t>單價計</t>
    <phoneticPr fontId="5" type="noConversion"/>
  </si>
  <si>
    <t>木絲板吸音牆</t>
    <phoneticPr fontId="5" type="noConversion"/>
  </si>
  <si>
    <t>木絲板吸音牆(直打)</t>
    <phoneticPr fontId="5" type="noConversion"/>
  </si>
  <si>
    <t>木絲板牆(地下室複壁)</t>
    <phoneticPr fontId="5" type="noConversion"/>
  </si>
  <si>
    <t>骨架配件</t>
    <phoneticPr fontId="3" type="noConversion"/>
  </si>
  <si>
    <t>木絲板牆(電梯管道間)</t>
    <phoneticPr fontId="5" type="noConversion"/>
  </si>
  <si>
    <t>管道石膏板</t>
    <phoneticPr fontId="5" type="noConversion"/>
  </si>
  <si>
    <t>2'*8'*1''</t>
    <phoneticPr fontId="3" type="noConversion"/>
  </si>
  <si>
    <t>9mm矽酸鈣板</t>
    <phoneticPr fontId="5" type="noConversion"/>
  </si>
  <si>
    <t>4'*8'*9mm</t>
    <phoneticPr fontId="3" type="noConversion"/>
  </si>
  <si>
    <t>60k 2''岩棉</t>
    <phoneticPr fontId="3" type="noConversion"/>
  </si>
  <si>
    <t>92*35@60cm</t>
    <phoneticPr fontId="3" type="noConversion"/>
  </si>
  <si>
    <t>石膏板</t>
    <phoneticPr fontId="5" type="noConversion"/>
  </si>
  <si>
    <t>4'*8'*15mm</t>
    <phoneticPr fontId="3" type="noConversion"/>
  </si>
  <si>
    <t>隔間骨架</t>
    <phoneticPr fontId="3" type="noConversion"/>
  </si>
  <si>
    <t>矽酸鈣板</t>
    <phoneticPr fontId="5" type="noConversion"/>
  </si>
  <si>
    <t>明架木絲水泥天花+UT</t>
    <phoneticPr fontId="5" type="noConversion"/>
  </si>
  <si>
    <t>明架木絲天花板</t>
    <phoneticPr fontId="5" type="noConversion"/>
  </si>
  <si>
    <t>2'*2'*15mm</t>
    <phoneticPr fontId="5" type="noConversion"/>
  </si>
  <si>
    <t>防震UT骨架</t>
    <phoneticPr fontId="5" type="noConversion"/>
  </si>
  <si>
    <t>安裝工資</t>
    <phoneticPr fontId="5" type="noConversion"/>
  </si>
  <si>
    <t>木絲系列</t>
    <phoneticPr fontId="3" type="noConversion"/>
  </si>
  <si>
    <t>雙層雙面矽酸鈣+木絲纖維板隔間</t>
    <phoneticPr fontId="5" type="noConversion"/>
  </si>
  <si>
    <t>木絲纖維板</t>
    <phoneticPr fontId="5" type="noConversion"/>
  </si>
  <si>
    <t>92*35*0.8</t>
    <phoneticPr fontId="3" type="noConversion"/>
  </si>
  <si>
    <t>雙層雙面石膏板+木絲纖維板隔間</t>
    <phoneticPr fontId="5" type="noConversion"/>
  </si>
  <si>
    <t>木絲板吸音障板</t>
    <phoneticPr fontId="5" type="noConversion"/>
  </si>
  <si>
    <t>600x1200x25mm</t>
    <phoneticPr fontId="5" type="noConversion"/>
  </si>
  <si>
    <t>片</t>
    <phoneticPr fontId="3" type="noConversion"/>
  </si>
  <si>
    <t>暗架骨架</t>
    <phoneticPr fontId="5" type="noConversion"/>
  </si>
  <si>
    <t>一、請注意板片尺吋</t>
    <phoneticPr fontId="3" type="noConversion"/>
  </si>
  <si>
    <t>二、請注意未加裁切工資</t>
    <phoneticPr fontId="3" type="noConversion"/>
  </si>
  <si>
    <t>K-04</t>
    <phoneticPr fontId="3" type="noConversion"/>
  </si>
  <si>
    <t>K-05</t>
    <phoneticPr fontId="3" type="noConversion"/>
  </si>
  <si>
    <t>K-06</t>
    <phoneticPr fontId="3" type="noConversion"/>
  </si>
  <si>
    <t>K-07</t>
    <phoneticPr fontId="3" type="noConversion"/>
  </si>
  <si>
    <t>K-01</t>
    <phoneticPr fontId="3" type="noConversion"/>
  </si>
  <si>
    <t>K-08</t>
    <phoneticPr fontId="3" type="noConversion"/>
  </si>
  <si>
    <t>K-09</t>
    <phoneticPr fontId="3" type="noConversion"/>
  </si>
  <si>
    <t>K-10</t>
    <phoneticPr fontId="3" type="noConversion"/>
  </si>
  <si>
    <t>K-11</t>
    <phoneticPr fontId="3" type="noConversion"/>
  </si>
  <si>
    <t>K-12</t>
    <phoneticPr fontId="3" type="noConversion"/>
  </si>
  <si>
    <t>K-13</t>
    <phoneticPr fontId="3" type="noConversion"/>
  </si>
  <si>
    <t>K-02</t>
    <phoneticPr fontId="3" type="noConversion"/>
  </si>
  <si>
    <t>防震骨架</t>
    <phoneticPr fontId="5" type="noConversion"/>
  </si>
  <si>
    <t>2'*2'*20mm</t>
    <phoneticPr fontId="5" type="noConversion"/>
  </si>
  <si>
    <t>K-03</t>
    <phoneticPr fontId="3" type="noConversion"/>
  </si>
  <si>
    <t>明架木絲天花+防震UT</t>
    <phoneticPr fontId="5" type="noConversion"/>
  </si>
  <si>
    <t>明架木絲天花+防震T</t>
    <phoneticPr fontId="5" type="noConversion"/>
  </si>
  <si>
    <t>2'*2'*15mm</t>
    <phoneticPr fontId="5" type="noConversion"/>
  </si>
  <si>
    <t>3'*6'*25mm</t>
    <phoneticPr fontId="3" type="noConversion"/>
  </si>
  <si>
    <t>木絲板(細絲)</t>
    <phoneticPr fontId="5" type="noConversion"/>
  </si>
  <si>
    <t>3'*6'*25mm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</si>
</sst>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_);[Red]\(0\)"/>
    <numFmt numFmtId="177" formatCode="_(* #,##0_);_(* \(#,##0\);_(* &quot;-&quot;??_);_(@_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9"/>
      <name val="細明體"/>
      <family val="3"/>
      <charset val="136"/>
    </font>
    <font>
      <sz val="13"/>
      <name val="Times New Roman"/>
      <family val="1"/>
    </font>
    <font>
      <sz val="13"/>
      <name val="新細明體"/>
      <family val="1"/>
      <charset val="136"/>
    </font>
    <font>
      <sz val="13"/>
      <name val="細明體"/>
      <family val="3"/>
      <charset val="136"/>
    </font>
    <font>
      <u/>
      <sz val="12"/>
      <color indexed="12"/>
      <name val="新細明體"/>
      <family val="1"/>
      <charset val="136"/>
    </font>
    <font>
      <b/>
      <sz val="16"/>
      <color indexed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43" fontId="4" fillId="0" borderId="0" xfId="1" applyFont="1" applyAlignment="1">
      <alignment horizontal="center"/>
    </xf>
    <xf numFmtId="177" fontId="6" fillId="0" borderId="2" xfId="1" applyNumberFormat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177" fontId="6" fillId="0" borderId="6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3" fontId="7" fillId="0" borderId="2" xfId="1" applyFont="1" applyBorder="1" applyAlignment="1">
      <alignment horizontal="center"/>
    </xf>
    <xf numFmtId="176" fontId="8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/>
    </xf>
    <xf numFmtId="43" fontId="7" fillId="0" borderId="0" xfId="1" applyFont="1" applyAlignment="1"/>
    <xf numFmtId="177" fontId="6" fillId="0" borderId="0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/>
    </xf>
    <xf numFmtId="43" fontId="7" fillId="0" borderId="2" xfId="1" applyFont="1" applyBorder="1" applyAlignment="1"/>
    <xf numFmtId="43" fontId="8" fillId="0" borderId="2" xfId="1" applyFont="1" applyBorder="1" applyAlignment="1"/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7" fillId="0" borderId="0" xfId="0" applyFont="1">
      <alignment vertical="center"/>
    </xf>
    <xf numFmtId="43" fontId="9" fillId="0" borderId="2" xfId="2" applyNumberFormat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3" fontId="4" fillId="0" borderId="13" xfId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7" fillId="0" borderId="7" xfId="1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1" xfId="0" applyFont="1" applyBorder="1" applyAlignment="1"/>
    <xf numFmtId="0" fontId="7" fillId="0" borderId="1" xfId="0" applyFont="1" applyBorder="1" applyAlignment="1"/>
    <xf numFmtId="0" fontId="7" fillId="0" borderId="12" xfId="0" applyFont="1" applyBorder="1" applyAlignment="1"/>
    <xf numFmtId="176" fontId="7" fillId="0" borderId="10" xfId="1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3">
    <cellStyle name="一般" xfId="0" builtinId="0"/>
    <cellStyle name="千分位" xfId="1" builtinId="3"/>
    <cellStyle name="超連結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92*35@60cm" TargetMode="External"/><Relationship Id="rId1" Type="http://schemas.openxmlformats.org/officeDocument/2006/relationships/hyperlink" Target="mailto:92*35@60c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7"/>
  <sheetViews>
    <sheetView tabSelected="1" topLeftCell="A91" workbookViewId="0">
      <selection activeCell="K150" sqref="K150"/>
    </sheetView>
  </sheetViews>
  <sheetFormatPr defaultColWidth="9" defaultRowHeight="17.399999999999999"/>
  <cols>
    <col min="1" max="1" width="9" style="23"/>
    <col min="2" max="2" width="22.77734375" style="23" customWidth="1"/>
    <col min="3" max="3" width="15.6640625" style="23" customWidth="1"/>
    <col min="4" max="4" width="7.6640625" style="25" customWidth="1"/>
    <col min="5" max="5" width="7.6640625" style="26" customWidth="1"/>
    <col min="6" max="6" width="12.6640625" style="25" customWidth="1"/>
    <col min="7" max="7" width="11.109375" style="25" customWidth="1"/>
    <col min="8" max="8" width="12.109375" style="25" customWidth="1"/>
    <col min="9" max="9" width="5.6640625" style="23" customWidth="1"/>
    <col min="10" max="16384" width="9" style="23"/>
  </cols>
  <sheetData>
    <row r="1" spans="1:256" s="1" customFormat="1" ht="19.8">
      <c r="A1" s="30" t="s">
        <v>0</v>
      </c>
      <c r="B1" s="30"/>
      <c r="C1" s="30"/>
      <c r="D1" s="30"/>
      <c r="E1" s="31"/>
      <c r="F1" s="30"/>
      <c r="G1" s="30"/>
      <c r="H1" s="30"/>
    </row>
    <row r="2" spans="1:256" s="29" customFormat="1" ht="22.2">
      <c r="A2" s="43" t="s">
        <v>43</v>
      </c>
      <c r="B2" s="44"/>
      <c r="C2" s="44"/>
      <c r="D2" s="44"/>
      <c r="E2" s="44"/>
      <c r="F2" s="44"/>
      <c r="G2" s="44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customFormat="1" ht="24" customHeight="1">
      <c r="A3" s="2" t="s">
        <v>1</v>
      </c>
      <c r="B3" s="32" t="s">
        <v>69</v>
      </c>
      <c r="C3" s="33"/>
      <c r="D3" s="33"/>
      <c r="E3" s="33"/>
      <c r="F3" s="33"/>
      <c r="G3" s="34"/>
      <c r="H3" s="3" t="s">
        <v>3</v>
      </c>
    </row>
    <row r="4" spans="1:256" customFormat="1" ht="24" customHeight="1">
      <c r="A4" s="5" t="s">
        <v>58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7" t="s">
        <v>9</v>
      </c>
      <c r="H4" s="6" t="s">
        <v>10</v>
      </c>
    </row>
    <row r="5" spans="1:256" customFormat="1" ht="24" customHeight="1">
      <c r="A5" s="10"/>
      <c r="B5" s="11" t="s">
        <v>39</v>
      </c>
      <c r="C5" s="12" t="s">
        <v>40</v>
      </c>
      <c r="D5" s="13" t="s">
        <v>13</v>
      </c>
      <c r="E5" s="14">
        <v>1</v>
      </c>
      <c r="F5" s="14">
        <v>1230</v>
      </c>
      <c r="G5" s="14">
        <f t="shared" ref="G5:G10" si="0">SUM(F5)</f>
        <v>1230</v>
      </c>
      <c r="H5" s="12"/>
    </row>
    <row r="6" spans="1:256" customFormat="1" ht="24" customHeight="1">
      <c r="A6" s="16"/>
      <c r="B6" s="18" t="s">
        <v>41</v>
      </c>
      <c r="C6" s="12"/>
      <c r="D6" s="13" t="s">
        <v>13</v>
      </c>
      <c r="E6" s="14">
        <v>1</v>
      </c>
      <c r="F6" s="17">
        <v>290</v>
      </c>
      <c r="G6" s="14">
        <f t="shared" si="0"/>
        <v>290</v>
      </c>
      <c r="H6" s="12"/>
    </row>
    <row r="7" spans="1:256" customFormat="1" ht="24" customHeight="1">
      <c r="A7" s="15"/>
      <c r="B7" s="18" t="s">
        <v>42</v>
      </c>
      <c r="C7" s="12"/>
      <c r="D7" s="13" t="s">
        <v>13</v>
      </c>
      <c r="E7" s="14">
        <v>1</v>
      </c>
      <c r="F7" s="14">
        <v>150</v>
      </c>
      <c r="G7" s="14">
        <f t="shared" si="0"/>
        <v>150</v>
      </c>
      <c r="H7" s="12"/>
    </row>
    <row r="8" spans="1:256" customFormat="1" ht="24" customHeight="1">
      <c r="A8" s="15"/>
      <c r="B8" s="18" t="s">
        <v>18</v>
      </c>
      <c r="C8" s="12"/>
      <c r="D8" s="13" t="s">
        <v>13</v>
      </c>
      <c r="E8" s="14">
        <v>1</v>
      </c>
      <c r="F8" s="14">
        <v>10</v>
      </c>
      <c r="G8" s="14">
        <f t="shared" si="0"/>
        <v>10</v>
      </c>
      <c r="H8" s="12"/>
    </row>
    <row r="9" spans="1:256" customFormat="1" ht="24" customHeight="1">
      <c r="A9" s="15"/>
      <c r="B9" s="18" t="s">
        <v>19</v>
      </c>
      <c r="C9" s="12"/>
      <c r="D9" s="13" t="s">
        <v>13</v>
      </c>
      <c r="E9" s="14">
        <v>1</v>
      </c>
      <c r="F9" s="14">
        <v>30</v>
      </c>
      <c r="G9" s="14">
        <f t="shared" si="0"/>
        <v>30</v>
      </c>
      <c r="H9" s="12"/>
    </row>
    <row r="10" spans="1:256" customFormat="1" ht="24" customHeight="1">
      <c r="A10" s="15"/>
      <c r="B10" s="19" t="s">
        <v>20</v>
      </c>
      <c r="C10" s="12"/>
      <c r="D10" s="13" t="s">
        <v>13</v>
      </c>
      <c r="E10" s="14">
        <v>1</v>
      </c>
      <c r="F10" s="17">
        <f>SUM(F5:F6)*0.03</f>
        <v>45.6</v>
      </c>
      <c r="G10" s="14">
        <f t="shared" si="0"/>
        <v>45.6</v>
      </c>
      <c r="H10" s="12"/>
    </row>
    <row r="11" spans="1:256" customFormat="1" ht="24" customHeight="1">
      <c r="A11" s="15"/>
      <c r="B11" s="18"/>
      <c r="C11" s="12"/>
      <c r="D11" s="13"/>
      <c r="E11" s="14"/>
      <c r="F11" s="14"/>
      <c r="G11" s="14"/>
      <c r="H11" s="12"/>
    </row>
    <row r="12" spans="1:256" customFormat="1" ht="24" customHeight="1">
      <c r="A12" s="15"/>
      <c r="B12" s="35"/>
      <c r="C12" s="36"/>
      <c r="D12" s="36"/>
      <c r="E12" s="37"/>
      <c r="F12" s="14" t="s">
        <v>21</v>
      </c>
      <c r="G12" s="41">
        <f>SUM(G5:G11)</f>
        <v>1755.6</v>
      </c>
      <c r="H12" s="12"/>
    </row>
    <row r="13" spans="1:256" customFormat="1" ht="24" customHeight="1">
      <c r="A13" s="15"/>
      <c r="B13" s="38"/>
      <c r="C13" s="39"/>
      <c r="D13" s="39"/>
      <c r="E13" s="40"/>
      <c r="F13" s="14" t="s">
        <v>22</v>
      </c>
      <c r="G13" s="42"/>
      <c r="H13" s="12"/>
    </row>
    <row r="14" spans="1:256" customFormat="1" ht="17.25" customHeight="1">
      <c r="A14" s="20"/>
      <c r="B14" s="20"/>
      <c r="C14" s="20"/>
      <c r="D14" s="21"/>
      <c r="E14" s="22"/>
      <c r="F14" s="21"/>
      <c r="G14" s="21"/>
      <c r="H14" s="21"/>
    </row>
    <row r="15" spans="1:256" customFormat="1" ht="24" customHeight="1">
      <c r="A15" s="2" t="s">
        <v>1</v>
      </c>
      <c r="B15" s="32" t="s">
        <v>70</v>
      </c>
      <c r="C15" s="33"/>
      <c r="D15" s="33"/>
      <c r="E15" s="33"/>
      <c r="F15" s="33"/>
      <c r="G15" s="34"/>
      <c r="H15" s="3" t="s">
        <v>3</v>
      </c>
    </row>
    <row r="16" spans="1:256" customFormat="1" ht="24" customHeight="1">
      <c r="A16" s="5" t="s">
        <v>65</v>
      </c>
      <c r="B16" s="6" t="s">
        <v>4</v>
      </c>
      <c r="C16" s="6" t="s">
        <v>5</v>
      </c>
      <c r="D16" s="6" t="s">
        <v>6</v>
      </c>
      <c r="E16" s="7" t="s">
        <v>7</v>
      </c>
      <c r="F16" s="8" t="s">
        <v>8</v>
      </c>
      <c r="G16" s="7" t="s">
        <v>9</v>
      </c>
      <c r="H16" s="6" t="s">
        <v>10</v>
      </c>
    </row>
    <row r="17" spans="1:8" customFormat="1" ht="24" customHeight="1">
      <c r="A17" s="10"/>
      <c r="B17" s="11" t="s">
        <v>39</v>
      </c>
      <c r="C17" s="12" t="s">
        <v>71</v>
      </c>
      <c r="D17" s="13" t="s">
        <v>13</v>
      </c>
      <c r="E17" s="14">
        <v>1</v>
      </c>
      <c r="F17" s="14">
        <v>1230</v>
      </c>
      <c r="G17" s="14">
        <f t="shared" ref="G17:G22" si="1">SUM(F17)</f>
        <v>1230</v>
      </c>
      <c r="H17" s="12"/>
    </row>
    <row r="18" spans="1:8" customFormat="1" ht="24" customHeight="1">
      <c r="A18" s="16"/>
      <c r="B18" s="18" t="s">
        <v>66</v>
      </c>
      <c r="C18" s="12"/>
      <c r="D18" s="13" t="s">
        <v>13</v>
      </c>
      <c r="E18" s="14">
        <v>1</v>
      </c>
      <c r="F18" s="17">
        <v>190</v>
      </c>
      <c r="G18" s="14">
        <f t="shared" si="1"/>
        <v>190</v>
      </c>
      <c r="H18" s="12"/>
    </row>
    <row r="19" spans="1:8" customFormat="1" ht="24" customHeight="1">
      <c r="A19" s="15"/>
      <c r="B19" s="18" t="s">
        <v>42</v>
      </c>
      <c r="C19" s="12"/>
      <c r="D19" s="13" t="s">
        <v>13</v>
      </c>
      <c r="E19" s="14">
        <v>1</v>
      </c>
      <c r="F19" s="14">
        <v>150</v>
      </c>
      <c r="G19" s="14">
        <f t="shared" si="1"/>
        <v>150</v>
      </c>
      <c r="H19" s="12"/>
    </row>
    <row r="20" spans="1:8" customFormat="1" ht="24" customHeight="1">
      <c r="A20" s="15"/>
      <c r="B20" s="18" t="s">
        <v>18</v>
      </c>
      <c r="C20" s="12"/>
      <c r="D20" s="13" t="s">
        <v>13</v>
      </c>
      <c r="E20" s="14">
        <v>1</v>
      </c>
      <c r="F20" s="14">
        <v>10</v>
      </c>
      <c r="G20" s="14">
        <f t="shared" si="1"/>
        <v>10</v>
      </c>
      <c r="H20" s="12"/>
    </row>
    <row r="21" spans="1:8" customFormat="1" ht="24" customHeight="1">
      <c r="A21" s="15"/>
      <c r="B21" s="18" t="s">
        <v>19</v>
      </c>
      <c r="C21" s="12"/>
      <c r="D21" s="13" t="s">
        <v>13</v>
      </c>
      <c r="E21" s="14">
        <v>1</v>
      </c>
      <c r="F21" s="14">
        <v>30</v>
      </c>
      <c r="G21" s="14">
        <f t="shared" si="1"/>
        <v>30</v>
      </c>
      <c r="H21" s="12"/>
    </row>
    <row r="22" spans="1:8" customFormat="1" ht="24" customHeight="1">
      <c r="A22" s="15"/>
      <c r="B22" s="19" t="s">
        <v>20</v>
      </c>
      <c r="C22" s="12"/>
      <c r="D22" s="13" t="s">
        <v>13</v>
      </c>
      <c r="E22" s="14">
        <v>1</v>
      </c>
      <c r="F22" s="17">
        <f>SUM(F17:F18)*0.03</f>
        <v>42.6</v>
      </c>
      <c r="G22" s="14">
        <f t="shared" si="1"/>
        <v>42.6</v>
      </c>
      <c r="H22" s="12"/>
    </row>
    <row r="23" spans="1:8" customFormat="1" ht="24" customHeight="1">
      <c r="A23" s="15"/>
      <c r="B23" s="18"/>
      <c r="C23" s="12"/>
      <c r="D23" s="13"/>
      <c r="E23" s="14"/>
      <c r="F23" s="14"/>
      <c r="G23" s="14"/>
      <c r="H23" s="12"/>
    </row>
    <row r="24" spans="1:8" customFormat="1" ht="24" customHeight="1">
      <c r="A24" s="15"/>
      <c r="B24" s="35"/>
      <c r="C24" s="36"/>
      <c r="D24" s="36"/>
      <c r="E24" s="37"/>
      <c r="F24" s="14" t="s">
        <v>21</v>
      </c>
      <c r="G24" s="41">
        <f>SUM(G17:G23)</f>
        <v>1652.6</v>
      </c>
      <c r="H24" s="12"/>
    </row>
    <row r="25" spans="1:8" customFormat="1" ht="24" customHeight="1">
      <c r="A25" s="15"/>
      <c r="B25" s="38"/>
      <c r="C25" s="39"/>
      <c r="D25" s="39"/>
      <c r="E25" s="40"/>
      <c r="F25" s="14" t="s">
        <v>22</v>
      </c>
      <c r="G25" s="42"/>
      <c r="H25" s="12"/>
    </row>
    <row r="26" spans="1:8" customFormat="1" ht="17.25" customHeight="1">
      <c r="A26" s="20"/>
      <c r="B26" s="20"/>
      <c r="C26" s="20"/>
      <c r="D26" s="21"/>
      <c r="E26" s="22"/>
      <c r="F26" s="21"/>
      <c r="G26" s="21"/>
      <c r="H26" s="21"/>
    </row>
    <row r="27" spans="1:8" s="4" customFormat="1" ht="24.9" customHeight="1">
      <c r="A27" s="27" t="s">
        <v>1</v>
      </c>
      <c r="B27" s="47" t="s">
        <v>2</v>
      </c>
      <c r="C27" s="48"/>
      <c r="D27" s="48"/>
      <c r="E27" s="48"/>
      <c r="F27" s="48"/>
      <c r="G27" s="49"/>
      <c r="H27" s="28" t="s">
        <v>3</v>
      </c>
    </row>
    <row r="28" spans="1:8" s="9" customFormat="1" ht="21" customHeight="1">
      <c r="A28" s="5" t="s">
        <v>68</v>
      </c>
      <c r="B28" s="6" t="s">
        <v>4</v>
      </c>
      <c r="C28" s="6" t="s">
        <v>5</v>
      </c>
      <c r="D28" s="6" t="s">
        <v>6</v>
      </c>
      <c r="E28" s="7" t="s">
        <v>7</v>
      </c>
      <c r="F28" s="8" t="s">
        <v>8</v>
      </c>
      <c r="G28" s="7" t="s">
        <v>9</v>
      </c>
      <c r="H28" s="6" t="s">
        <v>10</v>
      </c>
    </row>
    <row r="29" spans="1:8" s="15" customFormat="1" ht="20.100000000000001" customHeight="1">
      <c r="A29" s="10"/>
      <c r="B29" s="11" t="s">
        <v>11</v>
      </c>
      <c r="C29" s="12" t="s">
        <v>12</v>
      </c>
      <c r="D29" s="13" t="s">
        <v>13</v>
      </c>
      <c r="E29" s="14">
        <v>1</v>
      </c>
      <c r="F29" s="14">
        <v>1600</v>
      </c>
      <c r="G29" s="14">
        <f>SUM(F29)</f>
        <v>1600</v>
      </c>
      <c r="H29" s="12"/>
    </row>
    <row r="30" spans="1:8" s="15" customFormat="1" ht="20.100000000000001" customHeight="1">
      <c r="A30" s="16"/>
      <c r="B30" s="11" t="s">
        <v>15</v>
      </c>
      <c r="C30" s="12"/>
      <c r="D30" s="13" t="s">
        <v>13</v>
      </c>
      <c r="E30" s="14">
        <v>1</v>
      </c>
      <c r="F30" s="17">
        <v>525</v>
      </c>
      <c r="G30" s="14">
        <f t="shared" ref="G30:G35" si="2">SUM(F30)</f>
        <v>525</v>
      </c>
      <c r="H30" s="12"/>
    </row>
    <row r="31" spans="1:8" s="15" customFormat="1" ht="20.100000000000001" customHeight="1">
      <c r="A31" s="16"/>
      <c r="B31" s="18" t="s">
        <v>16</v>
      </c>
      <c r="C31" s="12"/>
      <c r="D31" s="13" t="s">
        <v>13</v>
      </c>
      <c r="E31" s="14">
        <v>1</v>
      </c>
      <c r="F31" s="17">
        <v>260</v>
      </c>
      <c r="G31" s="14">
        <f t="shared" si="2"/>
        <v>260</v>
      </c>
      <c r="H31" s="12"/>
    </row>
    <row r="32" spans="1:8" s="15" customFormat="1" ht="20.100000000000001" customHeight="1">
      <c r="B32" s="18" t="s">
        <v>17</v>
      </c>
      <c r="C32" s="12"/>
      <c r="D32" s="13" t="s">
        <v>13</v>
      </c>
      <c r="E32" s="14">
        <v>1</v>
      </c>
      <c r="F32" s="14">
        <v>620</v>
      </c>
      <c r="G32" s="14">
        <f t="shared" si="2"/>
        <v>620</v>
      </c>
      <c r="H32" s="12"/>
    </row>
    <row r="33" spans="1:8" s="15" customFormat="1" ht="20.100000000000001" customHeight="1">
      <c r="B33" s="18" t="s">
        <v>18</v>
      </c>
      <c r="C33" s="12"/>
      <c r="D33" s="13" t="s">
        <v>13</v>
      </c>
      <c r="E33" s="14">
        <v>1</v>
      </c>
      <c r="F33" s="14">
        <v>35</v>
      </c>
      <c r="G33" s="14">
        <f t="shared" si="2"/>
        <v>35</v>
      </c>
      <c r="H33" s="12"/>
    </row>
    <row r="34" spans="1:8" s="15" customFormat="1" ht="20.100000000000001" customHeight="1">
      <c r="B34" s="18" t="s">
        <v>19</v>
      </c>
      <c r="C34" s="12"/>
      <c r="D34" s="13" t="s">
        <v>13</v>
      </c>
      <c r="E34" s="14">
        <v>1</v>
      </c>
      <c r="F34" s="14">
        <v>63</v>
      </c>
      <c r="G34" s="14">
        <f t="shared" si="2"/>
        <v>63</v>
      </c>
      <c r="H34" s="12"/>
    </row>
    <row r="35" spans="1:8" s="15" customFormat="1" ht="20.100000000000001" customHeight="1">
      <c r="B35" s="19" t="s">
        <v>20</v>
      </c>
      <c r="C35" s="12"/>
      <c r="D35" s="13" t="s">
        <v>13</v>
      </c>
      <c r="E35" s="14">
        <v>1</v>
      </c>
      <c r="F35" s="17">
        <v>61</v>
      </c>
      <c r="G35" s="14">
        <f t="shared" si="2"/>
        <v>61</v>
      </c>
      <c r="H35" s="12"/>
    </row>
    <row r="36" spans="1:8" s="15" customFormat="1" ht="16.5" customHeight="1">
      <c r="B36" s="35"/>
      <c r="C36" s="36"/>
      <c r="D36" s="36"/>
      <c r="E36" s="37"/>
      <c r="F36" s="14" t="s">
        <v>21</v>
      </c>
      <c r="G36" s="41">
        <f>SUM(G29:G35)</f>
        <v>3164</v>
      </c>
      <c r="H36" s="12"/>
    </row>
    <row r="37" spans="1:8" s="15" customFormat="1" ht="17.25" customHeight="1">
      <c r="B37" s="38"/>
      <c r="C37" s="39"/>
      <c r="D37" s="39"/>
      <c r="E37" s="40"/>
      <c r="F37" s="14" t="s">
        <v>22</v>
      </c>
      <c r="G37" s="42"/>
      <c r="H37" s="12"/>
    </row>
    <row r="38" spans="1:8" ht="9.9" customHeight="1">
      <c r="A38" s="20"/>
      <c r="B38" s="20"/>
      <c r="C38" s="20"/>
      <c r="D38" s="21"/>
      <c r="E38" s="22"/>
      <c r="F38" s="21"/>
      <c r="G38" s="21"/>
      <c r="H38" s="21"/>
    </row>
    <row r="39" spans="1:8" customFormat="1" ht="17.25" customHeight="1">
      <c r="A39" s="20"/>
      <c r="B39" s="20"/>
      <c r="C39" s="20"/>
      <c r="D39" s="21"/>
      <c r="E39" s="22"/>
      <c r="F39" s="21"/>
      <c r="G39" s="21"/>
      <c r="H39" s="21"/>
    </row>
    <row r="40" spans="1:8" s="4" customFormat="1" ht="24.9" customHeight="1">
      <c r="A40" s="2" t="s">
        <v>1</v>
      </c>
      <c r="B40" s="32" t="s">
        <v>23</v>
      </c>
      <c r="C40" s="33"/>
      <c r="D40" s="33"/>
      <c r="E40" s="33"/>
      <c r="F40" s="33"/>
      <c r="G40" s="34"/>
      <c r="H40" s="3" t="s">
        <v>3</v>
      </c>
    </row>
    <row r="41" spans="1:8" s="9" customFormat="1" ht="21.75" customHeight="1">
      <c r="A41" s="5" t="s">
        <v>54</v>
      </c>
      <c r="B41" s="6" t="s">
        <v>4</v>
      </c>
      <c r="C41" s="6" t="s">
        <v>5</v>
      </c>
      <c r="D41" s="6" t="s">
        <v>6</v>
      </c>
      <c r="E41" s="7" t="s">
        <v>7</v>
      </c>
      <c r="F41" s="8" t="s">
        <v>8</v>
      </c>
      <c r="G41" s="7" t="s">
        <v>9</v>
      </c>
      <c r="H41" s="6" t="s">
        <v>10</v>
      </c>
    </row>
    <row r="42" spans="1:8" s="15" customFormat="1" ht="20.100000000000001" customHeight="1">
      <c r="A42" s="10"/>
      <c r="B42" s="11" t="s">
        <v>11</v>
      </c>
      <c r="C42" s="12" t="s">
        <v>12</v>
      </c>
      <c r="D42" s="13" t="s">
        <v>13</v>
      </c>
      <c r="E42" s="14">
        <v>1</v>
      </c>
      <c r="F42" s="14">
        <v>1600</v>
      </c>
      <c r="G42" s="14">
        <f t="shared" ref="G42:G47" si="3">SUM(F42)</f>
        <v>1600</v>
      </c>
      <c r="H42" s="12"/>
    </row>
    <row r="43" spans="1:8" s="15" customFormat="1" ht="20.100000000000001" customHeight="1">
      <c r="A43" s="16"/>
      <c r="B43" s="18" t="s">
        <v>16</v>
      </c>
      <c r="C43" s="12"/>
      <c r="D43" s="13" t="s">
        <v>13</v>
      </c>
      <c r="E43" s="14">
        <v>1</v>
      </c>
      <c r="F43" s="17">
        <v>260</v>
      </c>
      <c r="G43" s="14">
        <f t="shared" si="3"/>
        <v>260</v>
      </c>
      <c r="H43" s="12"/>
    </row>
    <row r="44" spans="1:8" s="15" customFormat="1" ht="20.100000000000001" customHeight="1">
      <c r="B44" s="18" t="s">
        <v>17</v>
      </c>
      <c r="C44" s="12"/>
      <c r="D44" s="13" t="s">
        <v>13</v>
      </c>
      <c r="E44" s="14">
        <v>1</v>
      </c>
      <c r="F44" s="14">
        <v>410</v>
      </c>
      <c r="G44" s="14">
        <f t="shared" si="3"/>
        <v>410</v>
      </c>
      <c r="H44" s="12"/>
    </row>
    <row r="45" spans="1:8" s="15" customFormat="1" ht="20.100000000000001" customHeight="1">
      <c r="B45" s="18" t="s">
        <v>18</v>
      </c>
      <c r="C45" s="12"/>
      <c r="D45" s="13" t="s">
        <v>13</v>
      </c>
      <c r="E45" s="14">
        <v>1</v>
      </c>
      <c r="F45" s="14">
        <v>35</v>
      </c>
      <c r="G45" s="14">
        <f t="shared" si="3"/>
        <v>35</v>
      </c>
      <c r="H45" s="12"/>
    </row>
    <row r="46" spans="1:8" s="15" customFormat="1" ht="20.100000000000001" customHeight="1">
      <c r="B46" s="18" t="s">
        <v>19</v>
      </c>
      <c r="C46" s="12"/>
      <c r="D46" s="13" t="s">
        <v>13</v>
      </c>
      <c r="E46" s="14">
        <v>1</v>
      </c>
      <c r="F46" s="14">
        <v>53</v>
      </c>
      <c r="G46" s="14">
        <f t="shared" si="3"/>
        <v>53</v>
      </c>
      <c r="H46" s="12"/>
    </row>
    <row r="47" spans="1:8" s="15" customFormat="1" ht="20.100000000000001" customHeight="1">
      <c r="B47" s="19" t="s">
        <v>20</v>
      </c>
      <c r="C47" s="12"/>
      <c r="D47" s="13" t="s">
        <v>13</v>
      </c>
      <c r="E47" s="14">
        <v>1</v>
      </c>
      <c r="F47" s="17">
        <v>45</v>
      </c>
      <c r="G47" s="14">
        <f t="shared" si="3"/>
        <v>45</v>
      </c>
      <c r="H47" s="12"/>
    </row>
    <row r="48" spans="1:8" s="15" customFormat="1" ht="17.25" customHeight="1">
      <c r="B48" s="35"/>
      <c r="C48" s="36"/>
      <c r="D48" s="36"/>
      <c r="E48" s="37"/>
      <c r="F48" s="14" t="s">
        <v>21</v>
      </c>
      <c r="G48" s="41">
        <f>SUM(G42:G47)</f>
        <v>2403</v>
      </c>
      <c r="H48" s="12"/>
    </row>
    <row r="49" spans="1:8" s="15" customFormat="1" ht="17.25" customHeight="1">
      <c r="B49" s="38"/>
      <c r="C49" s="39"/>
      <c r="D49" s="39"/>
      <c r="E49" s="40"/>
      <c r="F49" s="14" t="s">
        <v>22</v>
      </c>
      <c r="G49" s="42"/>
      <c r="H49" s="12"/>
    </row>
    <row r="50" spans="1:8" ht="9.9" customHeight="1">
      <c r="A50" s="20"/>
      <c r="B50" s="20"/>
      <c r="C50" s="20"/>
      <c r="D50" s="21"/>
      <c r="E50" s="22"/>
      <c r="F50" s="21"/>
      <c r="G50" s="21"/>
      <c r="H50" s="21"/>
    </row>
    <row r="51" spans="1:8" s="4" customFormat="1" ht="24.9" customHeight="1">
      <c r="A51" s="2" t="s">
        <v>1</v>
      </c>
      <c r="B51" s="32" t="s">
        <v>24</v>
      </c>
      <c r="C51" s="33"/>
      <c r="D51" s="33"/>
      <c r="E51" s="33"/>
      <c r="F51" s="33"/>
      <c r="G51" s="34"/>
      <c r="H51" s="3" t="s">
        <v>3</v>
      </c>
    </row>
    <row r="52" spans="1:8" s="9" customFormat="1" ht="21" customHeight="1">
      <c r="A52" s="5" t="s">
        <v>55</v>
      </c>
      <c r="B52" s="6" t="s">
        <v>4</v>
      </c>
      <c r="C52" s="6" t="s">
        <v>5</v>
      </c>
      <c r="D52" s="6" t="s">
        <v>6</v>
      </c>
      <c r="E52" s="7" t="s">
        <v>7</v>
      </c>
      <c r="F52" s="8" t="s">
        <v>8</v>
      </c>
      <c r="G52" s="7" t="s">
        <v>9</v>
      </c>
      <c r="H52" s="6" t="s">
        <v>10</v>
      </c>
    </row>
    <row r="53" spans="1:8" s="15" customFormat="1" ht="20.100000000000001" customHeight="1">
      <c r="A53" s="10"/>
      <c r="B53" s="11" t="s">
        <v>11</v>
      </c>
      <c r="C53" s="12" t="s">
        <v>12</v>
      </c>
      <c r="D53" s="13" t="s">
        <v>13</v>
      </c>
      <c r="E53" s="14">
        <v>1</v>
      </c>
      <c r="F53" s="14">
        <v>1600</v>
      </c>
      <c r="G53" s="14">
        <f>SUM(F53)</f>
        <v>1600</v>
      </c>
      <c r="H53" s="12"/>
    </row>
    <row r="54" spans="1:8" s="15" customFormat="1" ht="20.100000000000001" customHeight="1">
      <c r="B54" s="18" t="s">
        <v>17</v>
      </c>
      <c r="C54" s="12"/>
      <c r="D54" s="13" t="s">
        <v>13</v>
      </c>
      <c r="E54" s="14">
        <v>1</v>
      </c>
      <c r="F54" s="14">
        <v>210</v>
      </c>
      <c r="G54" s="14">
        <f>SUM(F54)</f>
        <v>210</v>
      </c>
      <c r="H54" s="12"/>
    </row>
    <row r="55" spans="1:8" s="15" customFormat="1" ht="20.100000000000001" customHeight="1">
      <c r="B55" s="18" t="s">
        <v>18</v>
      </c>
      <c r="C55" s="12"/>
      <c r="D55" s="13" t="s">
        <v>13</v>
      </c>
      <c r="E55" s="14">
        <v>1</v>
      </c>
      <c r="F55" s="14">
        <v>35</v>
      </c>
      <c r="G55" s="14">
        <f>SUM(F55)</f>
        <v>35</v>
      </c>
      <c r="H55" s="12"/>
    </row>
    <row r="56" spans="1:8" s="15" customFormat="1" ht="20.100000000000001" customHeight="1">
      <c r="B56" s="18" t="s">
        <v>19</v>
      </c>
      <c r="C56" s="12"/>
      <c r="D56" s="13" t="s">
        <v>13</v>
      </c>
      <c r="E56" s="14">
        <v>1</v>
      </c>
      <c r="F56" s="14">
        <v>37</v>
      </c>
      <c r="G56" s="14">
        <f>SUM(F56)</f>
        <v>37</v>
      </c>
      <c r="H56" s="12"/>
    </row>
    <row r="57" spans="1:8" s="15" customFormat="1" ht="20.100000000000001" customHeight="1">
      <c r="B57" s="19" t="s">
        <v>20</v>
      </c>
      <c r="C57" s="12"/>
      <c r="D57" s="13" t="s">
        <v>13</v>
      </c>
      <c r="E57" s="14">
        <v>1</v>
      </c>
      <c r="F57" s="17">
        <v>37</v>
      </c>
      <c r="G57" s="14">
        <f>SUM(F57)</f>
        <v>37</v>
      </c>
      <c r="H57" s="12"/>
    </row>
    <row r="58" spans="1:8" s="15" customFormat="1" ht="17.25" customHeight="1">
      <c r="B58" s="35"/>
      <c r="C58" s="36"/>
      <c r="D58" s="36"/>
      <c r="E58" s="37"/>
      <c r="F58" s="14" t="s">
        <v>21</v>
      </c>
      <c r="G58" s="41">
        <f>SUM(G53:G57)</f>
        <v>1919</v>
      </c>
      <c r="H58" s="12"/>
    </row>
    <row r="59" spans="1:8" s="15" customFormat="1" ht="18" customHeight="1">
      <c r="B59" s="38"/>
      <c r="C59" s="39"/>
      <c r="D59" s="39"/>
      <c r="E59" s="40"/>
      <c r="F59" s="14" t="s">
        <v>22</v>
      </c>
      <c r="G59" s="42"/>
      <c r="H59" s="12"/>
    </row>
    <row r="60" spans="1:8" ht="9.9" customHeight="1">
      <c r="A60" s="20"/>
      <c r="B60" s="20"/>
      <c r="C60" s="20"/>
      <c r="D60" s="21"/>
      <c r="E60" s="22"/>
      <c r="F60" s="21"/>
      <c r="G60" s="21"/>
      <c r="H60" s="21"/>
    </row>
    <row r="61" spans="1:8" s="4" customFormat="1" ht="24.9" customHeight="1">
      <c r="A61" s="2" t="s">
        <v>1</v>
      </c>
      <c r="B61" s="32" t="s">
        <v>25</v>
      </c>
      <c r="C61" s="33"/>
      <c r="D61" s="33"/>
      <c r="E61" s="33"/>
      <c r="F61" s="33"/>
      <c r="G61" s="34"/>
      <c r="H61" s="3" t="s">
        <v>3</v>
      </c>
    </row>
    <row r="62" spans="1:8" s="9" customFormat="1" ht="19.5" customHeight="1">
      <c r="A62" s="5" t="s">
        <v>56</v>
      </c>
      <c r="B62" s="6" t="s">
        <v>4</v>
      </c>
      <c r="C62" s="6" t="s">
        <v>5</v>
      </c>
      <c r="D62" s="6" t="s">
        <v>6</v>
      </c>
      <c r="E62" s="7" t="s">
        <v>7</v>
      </c>
      <c r="F62" s="8" t="s">
        <v>8</v>
      </c>
      <c r="G62" s="7" t="s">
        <v>9</v>
      </c>
      <c r="H62" s="6"/>
    </row>
    <row r="63" spans="1:8" s="15" customFormat="1" ht="20.100000000000001" customHeight="1">
      <c r="A63" s="10"/>
      <c r="B63" s="11" t="s">
        <v>11</v>
      </c>
      <c r="C63" s="12" t="s">
        <v>12</v>
      </c>
      <c r="D63" s="13" t="s">
        <v>13</v>
      </c>
      <c r="E63" s="14">
        <v>1</v>
      </c>
      <c r="F63" s="14">
        <v>1600</v>
      </c>
      <c r="G63" s="14">
        <f t="shared" ref="G63:G68" si="4">SUM(F63)</f>
        <v>1600</v>
      </c>
      <c r="H63" s="12"/>
    </row>
    <row r="64" spans="1:8" s="15" customFormat="1" ht="20.100000000000001" customHeight="1">
      <c r="A64" s="16"/>
      <c r="B64" s="18" t="s">
        <v>26</v>
      </c>
      <c r="C64" s="12"/>
      <c r="D64" s="13" t="s">
        <v>13</v>
      </c>
      <c r="E64" s="14">
        <v>1</v>
      </c>
      <c r="F64" s="17">
        <v>280</v>
      </c>
      <c r="G64" s="14">
        <f t="shared" si="4"/>
        <v>280</v>
      </c>
      <c r="H64" s="12"/>
    </row>
    <row r="65" spans="1:8" s="15" customFormat="1" ht="20.100000000000001" customHeight="1">
      <c r="B65" s="18" t="s">
        <v>17</v>
      </c>
      <c r="C65" s="12"/>
      <c r="D65" s="13" t="s">
        <v>13</v>
      </c>
      <c r="E65" s="14">
        <v>1</v>
      </c>
      <c r="F65" s="14">
        <v>430</v>
      </c>
      <c r="G65" s="14">
        <f t="shared" si="4"/>
        <v>430</v>
      </c>
      <c r="H65" s="12"/>
    </row>
    <row r="66" spans="1:8" s="15" customFormat="1" ht="20.100000000000001" customHeight="1">
      <c r="B66" s="18" t="s">
        <v>18</v>
      </c>
      <c r="C66" s="12"/>
      <c r="D66" s="13" t="s">
        <v>13</v>
      </c>
      <c r="E66" s="14">
        <v>1</v>
      </c>
      <c r="F66" s="14">
        <v>35</v>
      </c>
      <c r="G66" s="14">
        <f t="shared" si="4"/>
        <v>35</v>
      </c>
      <c r="H66" s="12"/>
    </row>
    <row r="67" spans="1:8" s="15" customFormat="1" ht="20.100000000000001" customHeight="1">
      <c r="B67" s="18" t="s">
        <v>19</v>
      </c>
      <c r="C67" s="12"/>
      <c r="D67" s="13" t="s">
        <v>13</v>
      </c>
      <c r="E67" s="14">
        <v>1</v>
      </c>
      <c r="F67" s="14">
        <v>53</v>
      </c>
      <c r="G67" s="14">
        <f t="shared" si="4"/>
        <v>53</v>
      </c>
      <c r="H67" s="12"/>
    </row>
    <row r="68" spans="1:8" s="15" customFormat="1" ht="20.100000000000001" customHeight="1">
      <c r="B68" s="19" t="s">
        <v>20</v>
      </c>
      <c r="C68" s="12"/>
      <c r="D68" s="13" t="s">
        <v>13</v>
      </c>
      <c r="E68" s="14">
        <v>1</v>
      </c>
      <c r="F68" s="17">
        <f>SUM(F63:F64)*0.03</f>
        <v>56.4</v>
      </c>
      <c r="G68" s="14">
        <f t="shared" si="4"/>
        <v>56.4</v>
      </c>
      <c r="H68" s="12"/>
    </row>
    <row r="69" spans="1:8" s="15" customFormat="1" ht="15.75" customHeight="1">
      <c r="B69" s="35"/>
      <c r="C69" s="36"/>
      <c r="D69" s="36"/>
      <c r="E69" s="37"/>
      <c r="F69" s="14" t="s">
        <v>21</v>
      </c>
      <c r="G69" s="41">
        <f>SUM(G63:G68)</f>
        <v>2454.4</v>
      </c>
      <c r="H69" s="12"/>
    </row>
    <row r="70" spans="1:8" s="15" customFormat="1" ht="17.25" customHeight="1">
      <c r="B70" s="38"/>
      <c r="C70" s="39"/>
      <c r="D70" s="39"/>
      <c r="E70" s="40"/>
      <c r="F70" s="14" t="s">
        <v>22</v>
      </c>
      <c r="G70" s="42"/>
      <c r="H70" s="12"/>
    </row>
    <row r="71" spans="1:8" ht="9.9" customHeight="1">
      <c r="A71" s="20"/>
      <c r="B71" s="20"/>
      <c r="C71" s="20"/>
      <c r="D71" s="21"/>
      <c r="E71" s="22"/>
      <c r="F71" s="21"/>
      <c r="G71" s="21"/>
      <c r="H71" s="21"/>
    </row>
    <row r="72" spans="1:8" s="4" customFormat="1" ht="24.9" customHeight="1">
      <c r="A72" s="2" t="s">
        <v>1</v>
      </c>
      <c r="B72" s="32" t="s">
        <v>27</v>
      </c>
      <c r="C72" s="33"/>
      <c r="D72" s="33"/>
      <c r="E72" s="33"/>
      <c r="F72" s="33"/>
      <c r="G72" s="34"/>
      <c r="H72" s="3" t="s">
        <v>3</v>
      </c>
    </row>
    <row r="73" spans="1:8" s="9" customFormat="1" ht="24.9" customHeight="1">
      <c r="A73" s="5" t="s">
        <v>57</v>
      </c>
      <c r="B73" s="6" t="s">
        <v>4</v>
      </c>
      <c r="C73" s="6" t="s">
        <v>5</v>
      </c>
      <c r="D73" s="6" t="s">
        <v>6</v>
      </c>
      <c r="E73" s="7" t="s">
        <v>7</v>
      </c>
      <c r="F73" s="8" t="s">
        <v>8</v>
      </c>
      <c r="G73" s="7" t="s">
        <v>9</v>
      </c>
      <c r="H73" s="6" t="s">
        <v>10</v>
      </c>
    </row>
    <row r="74" spans="1:8" s="15" customFormat="1" ht="20.100000000000001" customHeight="1">
      <c r="A74" s="10"/>
      <c r="B74" s="11" t="s">
        <v>11</v>
      </c>
      <c r="C74" s="12"/>
      <c r="D74" s="13" t="s">
        <v>13</v>
      </c>
      <c r="E74" s="14">
        <v>1</v>
      </c>
      <c r="F74" s="14">
        <v>1600</v>
      </c>
      <c r="G74" s="14">
        <f>SUM(F74)</f>
        <v>1600</v>
      </c>
      <c r="H74" s="12"/>
    </row>
    <row r="75" spans="1:8" s="15" customFormat="1" ht="20.100000000000001" customHeight="1">
      <c r="A75" s="10"/>
      <c r="B75" s="11" t="s">
        <v>28</v>
      </c>
      <c r="C75" s="12" t="s">
        <v>29</v>
      </c>
      <c r="D75" s="13" t="s">
        <v>13</v>
      </c>
      <c r="E75" s="14">
        <v>1</v>
      </c>
      <c r="F75" s="14">
        <v>375</v>
      </c>
      <c r="G75" s="14">
        <f t="shared" ref="G75:G82" si="5">SUM(F75)</f>
        <v>375</v>
      </c>
      <c r="H75" s="12"/>
    </row>
    <row r="76" spans="1:8" s="15" customFormat="1" ht="20.100000000000001" customHeight="1">
      <c r="A76" s="10"/>
      <c r="B76" s="11" t="s">
        <v>30</v>
      </c>
      <c r="C76" s="12" t="s">
        <v>31</v>
      </c>
      <c r="D76" s="13" t="s">
        <v>13</v>
      </c>
      <c r="E76" s="14">
        <v>1</v>
      </c>
      <c r="F76" s="14">
        <v>295</v>
      </c>
      <c r="G76" s="14">
        <f t="shared" si="5"/>
        <v>295</v>
      </c>
      <c r="H76" s="12"/>
    </row>
    <row r="77" spans="1:8" s="15" customFormat="1" ht="20.100000000000001" customHeight="1">
      <c r="A77" s="16"/>
      <c r="B77" s="11" t="s">
        <v>32</v>
      </c>
      <c r="C77" s="12"/>
      <c r="D77" s="13" t="s">
        <v>13</v>
      </c>
      <c r="E77" s="14">
        <v>1</v>
      </c>
      <c r="F77" s="17">
        <v>220</v>
      </c>
      <c r="G77" s="14">
        <f t="shared" si="5"/>
        <v>220</v>
      </c>
      <c r="H77" s="12"/>
    </row>
    <row r="78" spans="1:8" s="15" customFormat="1" ht="20.100000000000001" customHeight="1">
      <c r="A78" s="16"/>
      <c r="B78" s="18" t="s">
        <v>26</v>
      </c>
      <c r="C78" s="24" t="s">
        <v>33</v>
      </c>
      <c r="D78" s="13" t="s">
        <v>13</v>
      </c>
      <c r="E78" s="14">
        <v>1</v>
      </c>
      <c r="F78" s="17">
        <v>380</v>
      </c>
      <c r="G78" s="14">
        <f t="shared" si="5"/>
        <v>380</v>
      </c>
      <c r="H78" s="12"/>
    </row>
    <row r="79" spans="1:8" s="15" customFormat="1" ht="20.100000000000001" customHeight="1">
      <c r="B79" s="18" t="s">
        <v>17</v>
      </c>
      <c r="C79" s="12"/>
      <c r="D79" s="13" t="s">
        <v>13</v>
      </c>
      <c r="E79" s="14">
        <v>1</v>
      </c>
      <c r="F79" s="14">
        <v>840</v>
      </c>
      <c r="G79" s="14">
        <f t="shared" si="5"/>
        <v>840</v>
      </c>
      <c r="H79" s="12"/>
    </row>
    <row r="80" spans="1:8" s="15" customFormat="1" ht="20.100000000000001" customHeight="1">
      <c r="B80" s="18" t="s">
        <v>18</v>
      </c>
      <c r="C80" s="12"/>
      <c r="D80" s="13" t="s">
        <v>13</v>
      </c>
      <c r="E80" s="14">
        <v>1</v>
      </c>
      <c r="F80" s="14">
        <v>50</v>
      </c>
      <c r="G80" s="14">
        <f t="shared" si="5"/>
        <v>50</v>
      </c>
      <c r="H80" s="12"/>
    </row>
    <row r="81" spans="1:8" s="15" customFormat="1" ht="20.100000000000001" customHeight="1">
      <c r="B81" s="18" t="s">
        <v>19</v>
      </c>
      <c r="C81" s="12"/>
      <c r="D81" s="13" t="s">
        <v>13</v>
      </c>
      <c r="E81" s="14">
        <v>1</v>
      </c>
      <c r="F81" s="14">
        <v>113</v>
      </c>
      <c r="G81" s="14">
        <f t="shared" si="5"/>
        <v>113</v>
      </c>
      <c r="H81" s="12"/>
    </row>
    <row r="82" spans="1:8" s="15" customFormat="1" ht="20.100000000000001" customHeight="1">
      <c r="B82" s="19" t="s">
        <v>20</v>
      </c>
      <c r="C82" s="12"/>
      <c r="D82" s="13" t="s">
        <v>13</v>
      </c>
      <c r="E82" s="14">
        <v>1</v>
      </c>
      <c r="F82" s="17">
        <f>SUM(F74:F78)*0.03</f>
        <v>86.1</v>
      </c>
      <c r="G82" s="14">
        <f t="shared" si="5"/>
        <v>86.1</v>
      </c>
      <c r="H82" s="12"/>
    </row>
    <row r="83" spans="1:8" s="15" customFormat="1" ht="20.100000000000001" customHeight="1">
      <c r="B83" s="35"/>
      <c r="C83" s="36"/>
      <c r="D83" s="36"/>
      <c r="E83" s="37"/>
      <c r="F83" s="14" t="s">
        <v>21</v>
      </c>
      <c r="G83" s="41">
        <f>SUM(G74:G82)</f>
        <v>3959.1</v>
      </c>
      <c r="H83" s="12"/>
    </row>
    <row r="84" spans="1:8" s="15" customFormat="1" ht="20.100000000000001" customHeight="1">
      <c r="B84" s="38"/>
      <c r="C84" s="39"/>
      <c r="D84" s="39"/>
      <c r="E84" s="40"/>
      <c r="F84" s="14" t="s">
        <v>22</v>
      </c>
      <c r="G84" s="42"/>
      <c r="H84" s="12"/>
    </row>
    <row r="85" spans="1:8" ht="9.9" customHeight="1">
      <c r="A85" s="20"/>
      <c r="B85" s="20"/>
      <c r="C85" s="20"/>
      <c r="D85" s="21"/>
      <c r="E85" s="22"/>
      <c r="F85" s="21"/>
      <c r="G85" s="21"/>
      <c r="H85" s="21"/>
    </row>
    <row r="86" spans="1:8" ht="9.9" customHeight="1">
      <c r="A86" s="20"/>
      <c r="B86" s="20"/>
      <c r="C86" s="20"/>
      <c r="D86" s="21"/>
      <c r="E86" s="22"/>
      <c r="F86" s="21"/>
      <c r="G86" s="21"/>
      <c r="H86" s="21"/>
    </row>
    <row r="87" spans="1:8" customFormat="1" ht="24" customHeight="1">
      <c r="A87" s="2" t="s">
        <v>1</v>
      </c>
      <c r="B87" s="32" t="s">
        <v>38</v>
      </c>
      <c r="C87" s="33"/>
      <c r="D87" s="33"/>
      <c r="E87" s="33"/>
      <c r="F87" s="33"/>
      <c r="G87" s="34"/>
      <c r="H87" s="3" t="s">
        <v>3</v>
      </c>
    </row>
    <row r="88" spans="1:8" customFormat="1" ht="24" customHeight="1">
      <c r="A88" s="5" t="s">
        <v>59</v>
      </c>
      <c r="B88" s="6" t="s">
        <v>4</v>
      </c>
      <c r="C88" s="6" t="s">
        <v>5</v>
      </c>
      <c r="D88" s="6" t="s">
        <v>6</v>
      </c>
      <c r="E88" s="7" t="s">
        <v>7</v>
      </c>
      <c r="F88" s="8" t="s">
        <v>8</v>
      </c>
      <c r="G88" s="7" t="s">
        <v>9</v>
      </c>
      <c r="H88" s="6" t="s">
        <v>10</v>
      </c>
    </row>
    <row r="89" spans="1:8" customFormat="1" ht="24" customHeight="1">
      <c r="A89" s="10"/>
      <c r="B89" s="11" t="s">
        <v>39</v>
      </c>
      <c r="C89" s="12" t="s">
        <v>67</v>
      </c>
      <c r="D89" s="13" t="s">
        <v>13</v>
      </c>
      <c r="E89" s="14">
        <v>1</v>
      </c>
      <c r="F89" s="14">
        <v>1640</v>
      </c>
      <c r="G89" s="14">
        <f t="shared" ref="G89:G94" si="6">SUM(F89)</f>
        <v>1640</v>
      </c>
      <c r="H89" s="12" t="s">
        <v>14</v>
      </c>
    </row>
    <row r="90" spans="1:8" customFormat="1" ht="24" customHeight="1">
      <c r="A90" s="16"/>
      <c r="B90" s="18" t="s">
        <v>41</v>
      </c>
      <c r="C90" s="12"/>
      <c r="D90" s="13" t="s">
        <v>13</v>
      </c>
      <c r="E90" s="14">
        <v>1</v>
      </c>
      <c r="F90" s="17">
        <v>290</v>
      </c>
      <c r="G90" s="14">
        <f t="shared" si="6"/>
        <v>290</v>
      </c>
      <c r="H90" s="12"/>
    </row>
    <row r="91" spans="1:8" customFormat="1" ht="24" customHeight="1">
      <c r="A91" s="15"/>
      <c r="B91" s="18" t="s">
        <v>42</v>
      </c>
      <c r="C91" s="12"/>
      <c r="D91" s="13" t="s">
        <v>13</v>
      </c>
      <c r="E91" s="14">
        <v>1</v>
      </c>
      <c r="F91" s="14">
        <v>150</v>
      </c>
      <c r="G91" s="14">
        <f t="shared" si="6"/>
        <v>150</v>
      </c>
      <c r="H91" s="12"/>
    </row>
    <row r="92" spans="1:8" customFormat="1" ht="24" customHeight="1">
      <c r="A92" s="15"/>
      <c r="B92" s="18" t="s">
        <v>18</v>
      </c>
      <c r="C92" s="12"/>
      <c r="D92" s="13" t="s">
        <v>13</v>
      </c>
      <c r="E92" s="14">
        <v>1</v>
      </c>
      <c r="F92" s="14">
        <v>10</v>
      </c>
      <c r="G92" s="14">
        <f t="shared" si="6"/>
        <v>10</v>
      </c>
      <c r="H92" s="12"/>
    </row>
    <row r="93" spans="1:8" customFormat="1" ht="24" customHeight="1">
      <c r="A93" s="15"/>
      <c r="B93" s="18" t="s">
        <v>19</v>
      </c>
      <c r="C93" s="12"/>
      <c r="D93" s="13" t="s">
        <v>13</v>
      </c>
      <c r="E93" s="14">
        <v>1</v>
      </c>
      <c r="F93" s="14">
        <v>15</v>
      </c>
      <c r="G93" s="14">
        <f t="shared" si="6"/>
        <v>15</v>
      </c>
      <c r="H93" s="12"/>
    </row>
    <row r="94" spans="1:8" customFormat="1" ht="24" customHeight="1">
      <c r="A94" s="15"/>
      <c r="B94" s="19" t="s">
        <v>20</v>
      </c>
      <c r="C94" s="12"/>
      <c r="D94" s="13" t="s">
        <v>13</v>
      </c>
      <c r="E94" s="14">
        <v>1</v>
      </c>
      <c r="F94" s="17">
        <f>SUM(F89:F90)*0.03</f>
        <v>57.9</v>
      </c>
      <c r="G94" s="14">
        <f t="shared" si="6"/>
        <v>57.9</v>
      </c>
      <c r="H94" s="12"/>
    </row>
    <row r="95" spans="1:8" customFormat="1" ht="24" customHeight="1">
      <c r="A95" s="15"/>
      <c r="B95" s="18"/>
      <c r="C95" s="12"/>
      <c r="D95" s="13"/>
      <c r="E95" s="14"/>
      <c r="F95" s="14"/>
      <c r="G95" s="14"/>
      <c r="H95" s="12"/>
    </row>
    <row r="96" spans="1:8" customFormat="1" ht="24" customHeight="1">
      <c r="A96" s="15"/>
      <c r="B96" s="35"/>
      <c r="C96" s="36"/>
      <c r="D96" s="36"/>
      <c r="E96" s="37"/>
      <c r="F96" s="14" t="s">
        <v>21</v>
      </c>
      <c r="G96" s="41">
        <f>SUM(G89:G95)</f>
        <v>2162.9</v>
      </c>
      <c r="H96" s="12"/>
    </row>
    <row r="97" spans="1:8" customFormat="1" ht="24" customHeight="1">
      <c r="A97" s="15"/>
      <c r="B97" s="38"/>
      <c r="C97" s="39"/>
      <c r="D97" s="39"/>
      <c r="E97" s="40"/>
      <c r="F97" s="14" t="s">
        <v>22</v>
      </c>
      <c r="G97" s="42"/>
      <c r="H97" s="12"/>
    </row>
    <row r="98" spans="1:8" customFormat="1" ht="17.25" customHeight="1">
      <c r="A98" s="20"/>
      <c r="B98" s="20"/>
      <c r="C98" s="20"/>
      <c r="D98" s="21"/>
      <c r="E98" s="22"/>
      <c r="F98" s="21"/>
      <c r="G98" s="21"/>
      <c r="H98" s="21"/>
    </row>
    <row r="99" spans="1:8" s="4" customFormat="1" ht="24.9" customHeight="1">
      <c r="A99" s="27" t="s">
        <v>1</v>
      </c>
      <c r="B99" s="47" t="s">
        <v>2</v>
      </c>
      <c r="C99" s="48"/>
      <c r="D99" s="48"/>
      <c r="E99" s="48"/>
      <c r="F99" s="48"/>
      <c r="G99" s="49"/>
      <c r="H99" s="28" t="s">
        <v>3</v>
      </c>
    </row>
    <row r="100" spans="1:8" s="9" customFormat="1" ht="21" customHeight="1">
      <c r="A100" s="5" t="s">
        <v>60</v>
      </c>
      <c r="B100" s="6" t="s">
        <v>4</v>
      </c>
      <c r="C100" s="6" t="s">
        <v>5</v>
      </c>
      <c r="D100" s="6" t="s">
        <v>6</v>
      </c>
      <c r="E100" s="7" t="s">
        <v>7</v>
      </c>
      <c r="F100" s="8" t="s">
        <v>8</v>
      </c>
      <c r="G100" s="7" t="s">
        <v>9</v>
      </c>
      <c r="H100" s="6" t="s">
        <v>10</v>
      </c>
    </row>
    <row r="101" spans="1:8" s="15" customFormat="1" ht="20.100000000000001" customHeight="1">
      <c r="A101" s="10"/>
      <c r="B101" s="11" t="s">
        <v>73</v>
      </c>
      <c r="C101" s="12" t="s">
        <v>72</v>
      </c>
      <c r="D101" s="13" t="s">
        <v>13</v>
      </c>
      <c r="E101" s="14">
        <v>1</v>
      </c>
      <c r="F101" s="14">
        <v>1388</v>
      </c>
      <c r="G101" s="14">
        <f>SUM(F101)</f>
        <v>1388</v>
      </c>
      <c r="H101" s="12" t="s">
        <v>14</v>
      </c>
    </row>
    <row r="102" spans="1:8" s="15" customFormat="1" ht="20.100000000000001" customHeight="1">
      <c r="A102" s="16"/>
      <c r="B102" s="11" t="s">
        <v>15</v>
      </c>
      <c r="C102" s="12"/>
      <c r="D102" s="13" t="s">
        <v>13</v>
      </c>
      <c r="E102" s="14">
        <v>1</v>
      </c>
      <c r="F102" s="17">
        <v>525</v>
      </c>
      <c r="G102" s="14">
        <f t="shared" ref="G102:G107" si="7">SUM(F102)</f>
        <v>525</v>
      </c>
      <c r="H102" s="12"/>
    </row>
    <row r="103" spans="1:8" s="15" customFormat="1" ht="20.100000000000001" customHeight="1">
      <c r="A103" s="16"/>
      <c r="B103" s="18" t="s">
        <v>16</v>
      </c>
      <c r="C103" s="12"/>
      <c r="D103" s="13" t="s">
        <v>13</v>
      </c>
      <c r="E103" s="14">
        <v>1</v>
      </c>
      <c r="F103" s="17">
        <v>260</v>
      </c>
      <c r="G103" s="14">
        <f t="shared" si="7"/>
        <v>260</v>
      </c>
      <c r="H103" s="12"/>
    </row>
    <row r="104" spans="1:8" s="15" customFormat="1" ht="20.100000000000001" customHeight="1">
      <c r="B104" s="18" t="s">
        <v>17</v>
      </c>
      <c r="C104" s="12"/>
      <c r="D104" s="13" t="s">
        <v>13</v>
      </c>
      <c r="E104" s="14">
        <v>1</v>
      </c>
      <c r="F104" s="14">
        <v>620</v>
      </c>
      <c r="G104" s="14">
        <f t="shared" si="7"/>
        <v>620</v>
      </c>
      <c r="H104" s="12"/>
    </row>
    <row r="105" spans="1:8" s="15" customFormat="1" ht="20.100000000000001" customHeight="1">
      <c r="B105" s="18" t="s">
        <v>18</v>
      </c>
      <c r="C105" s="12"/>
      <c r="D105" s="13" t="s">
        <v>13</v>
      </c>
      <c r="E105" s="14">
        <v>1</v>
      </c>
      <c r="F105" s="14">
        <v>35</v>
      </c>
      <c r="G105" s="14">
        <f t="shared" si="7"/>
        <v>35</v>
      </c>
      <c r="H105" s="12"/>
    </row>
    <row r="106" spans="1:8" s="15" customFormat="1" ht="20.100000000000001" customHeight="1">
      <c r="B106" s="18" t="s">
        <v>19</v>
      </c>
      <c r="C106" s="12"/>
      <c r="D106" s="13" t="s">
        <v>13</v>
      </c>
      <c r="E106" s="14">
        <v>1</v>
      </c>
      <c r="F106" s="14">
        <v>63</v>
      </c>
      <c r="G106" s="14">
        <f t="shared" si="7"/>
        <v>63</v>
      </c>
      <c r="H106" s="12"/>
    </row>
    <row r="107" spans="1:8" s="15" customFormat="1" ht="20.100000000000001" customHeight="1">
      <c r="B107" s="19" t="s">
        <v>20</v>
      </c>
      <c r="C107" s="12"/>
      <c r="D107" s="13" t="s">
        <v>13</v>
      </c>
      <c r="E107" s="14">
        <v>1</v>
      </c>
      <c r="F107" s="17">
        <v>61</v>
      </c>
      <c r="G107" s="14">
        <f t="shared" si="7"/>
        <v>61</v>
      </c>
      <c r="H107" s="12"/>
    </row>
    <row r="108" spans="1:8" s="15" customFormat="1" ht="16.5" customHeight="1">
      <c r="B108" s="35"/>
      <c r="C108" s="36"/>
      <c r="D108" s="36"/>
      <c r="E108" s="37"/>
      <c r="F108" s="14" t="s">
        <v>21</v>
      </c>
      <c r="G108" s="41">
        <f>SUM(G101:G107)</f>
        <v>2952</v>
      </c>
      <c r="H108" s="12"/>
    </row>
    <row r="109" spans="1:8" s="15" customFormat="1" ht="17.25" customHeight="1">
      <c r="B109" s="38"/>
      <c r="C109" s="39"/>
      <c r="D109" s="39"/>
      <c r="E109" s="40"/>
      <c r="F109" s="14" t="s">
        <v>22</v>
      </c>
      <c r="G109" s="42"/>
      <c r="H109" s="12"/>
    </row>
    <row r="110" spans="1:8" ht="9.9" customHeight="1">
      <c r="A110" s="20"/>
      <c r="B110" s="20"/>
      <c r="C110" s="20"/>
      <c r="D110" s="21"/>
      <c r="E110" s="22"/>
      <c r="F110" s="21"/>
      <c r="G110" s="21"/>
      <c r="H110" s="21"/>
    </row>
    <row r="111" spans="1:8" s="4" customFormat="1" ht="24.9" customHeight="1">
      <c r="A111" s="2" t="s">
        <v>1</v>
      </c>
      <c r="B111" s="32" t="s">
        <v>23</v>
      </c>
      <c r="C111" s="33"/>
      <c r="D111" s="33"/>
      <c r="E111" s="33"/>
      <c r="F111" s="33"/>
      <c r="G111" s="34"/>
      <c r="H111" s="3" t="s">
        <v>3</v>
      </c>
    </row>
    <row r="112" spans="1:8" s="9" customFormat="1" ht="21.75" customHeight="1">
      <c r="A112" s="5" t="s">
        <v>61</v>
      </c>
      <c r="B112" s="6" t="s">
        <v>4</v>
      </c>
      <c r="C112" s="6" t="s">
        <v>5</v>
      </c>
      <c r="D112" s="6" t="s">
        <v>6</v>
      </c>
      <c r="E112" s="7" t="s">
        <v>7</v>
      </c>
      <c r="F112" s="8" t="s">
        <v>8</v>
      </c>
      <c r="G112" s="7" t="s">
        <v>9</v>
      </c>
      <c r="H112" s="6" t="s">
        <v>10</v>
      </c>
    </row>
    <row r="113" spans="1:8" s="15" customFormat="1" ht="20.100000000000001" customHeight="1">
      <c r="A113" s="10"/>
      <c r="B113" s="11" t="s">
        <v>11</v>
      </c>
      <c r="C113" s="12" t="s">
        <v>72</v>
      </c>
      <c r="D113" s="13" t="s">
        <v>13</v>
      </c>
      <c r="E113" s="14">
        <v>1</v>
      </c>
      <c r="F113" s="14">
        <v>1388</v>
      </c>
      <c r="G113" s="14">
        <f t="shared" ref="G113:G118" si="8">SUM(F113)</f>
        <v>1388</v>
      </c>
      <c r="H113" s="12" t="s">
        <v>14</v>
      </c>
    </row>
    <row r="114" spans="1:8" s="15" customFormat="1" ht="20.100000000000001" customHeight="1">
      <c r="A114" s="16"/>
      <c r="B114" s="18" t="s">
        <v>16</v>
      </c>
      <c r="C114" s="12"/>
      <c r="D114" s="13" t="s">
        <v>13</v>
      </c>
      <c r="E114" s="14">
        <v>1</v>
      </c>
      <c r="F114" s="17">
        <v>260</v>
      </c>
      <c r="G114" s="14">
        <f t="shared" si="8"/>
        <v>260</v>
      </c>
      <c r="H114" s="12"/>
    </row>
    <row r="115" spans="1:8" s="15" customFormat="1" ht="20.100000000000001" customHeight="1">
      <c r="B115" s="18" t="s">
        <v>17</v>
      </c>
      <c r="C115" s="12"/>
      <c r="D115" s="13" t="s">
        <v>13</v>
      </c>
      <c r="E115" s="14">
        <v>1</v>
      </c>
      <c r="F115" s="14">
        <v>410</v>
      </c>
      <c r="G115" s="14">
        <f t="shared" si="8"/>
        <v>410</v>
      </c>
      <c r="H115" s="12"/>
    </row>
    <row r="116" spans="1:8" s="15" customFormat="1" ht="20.100000000000001" customHeight="1">
      <c r="B116" s="18" t="s">
        <v>18</v>
      </c>
      <c r="C116" s="12"/>
      <c r="D116" s="13" t="s">
        <v>13</v>
      </c>
      <c r="E116" s="14">
        <v>1</v>
      </c>
      <c r="F116" s="14">
        <v>35</v>
      </c>
      <c r="G116" s="14">
        <f t="shared" si="8"/>
        <v>35</v>
      </c>
      <c r="H116" s="12"/>
    </row>
    <row r="117" spans="1:8" s="15" customFormat="1" ht="20.100000000000001" customHeight="1">
      <c r="B117" s="18" t="s">
        <v>19</v>
      </c>
      <c r="C117" s="12"/>
      <c r="D117" s="13" t="s">
        <v>13</v>
      </c>
      <c r="E117" s="14">
        <v>1</v>
      </c>
      <c r="F117" s="14">
        <v>53</v>
      </c>
      <c r="G117" s="14">
        <f t="shared" si="8"/>
        <v>53</v>
      </c>
      <c r="H117" s="12"/>
    </row>
    <row r="118" spans="1:8" s="15" customFormat="1" ht="20.100000000000001" customHeight="1">
      <c r="B118" s="19" t="s">
        <v>20</v>
      </c>
      <c r="C118" s="12"/>
      <c r="D118" s="13" t="s">
        <v>13</v>
      </c>
      <c r="E118" s="14">
        <v>1</v>
      </c>
      <c r="F118" s="17">
        <v>45</v>
      </c>
      <c r="G118" s="14">
        <f t="shared" si="8"/>
        <v>45</v>
      </c>
      <c r="H118" s="12"/>
    </row>
    <row r="119" spans="1:8" s="15" customFormat="1" ht="17.25" customHeight="1">
      <c r="B119" s="35"/>
      <c r="C119" s="36"/>
      <c r="D119" s="36"/>
      <c r="E119" s="37"/>
      <c r="F119" s="14" t="s">
        <v>21</v>
      </c>
      <c r="G119" s="41">
        <f>SUM(G113:G118)</f>
        <v>2191</v>
      </c>
      <c r="H119" s="12"/>
    </row>
    <row r="120" spans="1:8" s="15" customFormat="1" ht="17.25" customHeight="1">
      <c r="B120" s="38"/>
      <c r="C120" s="39"/>
      <c r="D120" s="39"/>
      <c r="E120" s="40"/>
      <c r="F120" s="14" t="s">
        <v>22</v>
      </c>
      <c r="G120" s="42"/>
      <c r="H120" s="12"/>
    </row>
    <row r="121" spans="1:8" ht="9.9" customHeight="1">
      <c r="A121" s="20"/>
      <c r="B121" s="20"/>
      <c r="C121" s="20"/>
      <c r="D121" s="21"/>
      <c r="E121" s="22"/>
      <c r="F121" s="21"/>
      <c r="G121" s="21"/>
      <c r="H121" s="21"/>
    </row>
    <row r="122" spans="1:8" s="4" customFormat="1" ht="24.9" customHeight="1">
      <c r="A122" s="2" t="s">
        <v>1</v>
      </c>
      <c r="B122" s="32" t="s">
        <v>24</v>
      </c>
      <c r="C122" s="33"/>
      <c r="D122" s="33"/>
      <c r="E122" s="33"/>
      <c r="F122" s="33"/>
      <c r="G122" s="34"/>
      <c r="H122" s="3" t="s">
        <v>3</v>
      </c>
    </row>
    <row r="123" spans="1:8" s="9" customFormat="1" ht="21" customHeight="1">
      <c r="A123" s="5" t="s">
        <v>62</v>
      </c>
      <c r="B123" s="6" t="s">
        <v>4</v>
      </c>
      <c r="C123" s="6" t="s">
        <v>5</v>
      </c>
      <c r="D123" s="6" t="s">
        <v>6</v>
      </c>
      <c r="E123" s="7" t="s">
        <v>7</v>
      </c>
      <c r="F123" s="8" t="s">
        <v>8</v>
      </c>
      <c r="G123" s="7" t="s">
        <v>9</v>
      </c>
      <c r="H123" s="6" t="s">
        <v>10</v>
      </c>
    </row>
    <row r="124" spans="1:8" s="15" customFormat="1" ht="20.100000000000001" customHeight="1">
      <c r="A124" s="10"/>
      <c r="B124" s="11" t="s">
        <v>11</v>
      </c>
      <c r="C124" s="12" t="s">
        <v>72</v>
      </c>
      <c r="D124" s="13" t="s">
        <v>13</v>
      </c>
      <c r="E124" s="14">
        <v>1</v>
      </c>
      <c r="F124" s="14">
        <v>1388</v>
      </c>
      <c r="G124" s="14">
        <f>SUM(F124)</f>
        <v>1388</v>
      </c>
      <c r="H124" s="12" t="s">
        <v>14</v>
      </c>
    </row>
    <row r="125" spans="1:8" s="15" customFormat="1" ht="20.100000000000001" customHeight="1">
      <c r="B125" s="18" t="s">
        <v>17</v>
      </c>
      <c r="C125" s="12"/>
      <c r="D125" s="13" t="s">
        <v>13</v>
      </c>
      <c r="E125" s="14">
        <v>1</v>
      </c>
      <c r="F125" s="14">
        <v>210</v>
      </c>
      <c r="G125" s="14">
        <f>SUM(F125)</f>
        <v>210</v>
      </c>
      <c r="H125" s="12"/>
    </row>
    <row r="126" spans="1:8" s="15" customFormat="1" ht="20.100000000000001" customHeight="1">
      <c r="B126" s="18" t="s">
        <v>18</v>
      </c>
      <c r="C126" s="12"/>
      <c r="D126" s="13" t="s">
        <v>13</v>
      </c>
      <c r="E126" s="14">
        <v>1</v>
      </c>
      <c r="F126" s="14">
        <v>35</v>
      </c>
      <c r="G126" s="14">
        <f>SUM(F126)</f>
        <v>35</v>
      </c>
      <c r="H126" s="12"/>
    </row>
    <row r="127" spans="1:8" s="15" customFormat="1" ht="20.100000000000001" customHeight="1">
      <c r="B127" s="18" t="s">
        <v>19</v>
      </c>
      <c r="C127" s="12"/>
      <c r="D127" s="13" t="s">
        <v>13</v>
      </c>
      <c r="E127" s="14">
        <v>1</v>
      </c>
      <c r="F127" s="14">
        <v>37</v>
      </c>
      <c r="G127" s="14">
        <f>SUM(F127)</f>
        <v>37</v>
      </c>
      <c r="H127" s="12"/>
    </row>
    <row r="128" spans="1:8" s="15" customFormat="1" ht="20.100000000000001" customHeight="1">
      <c r="B128" s="19" t="s">
        <v>20</v>
      </c>
      <c r="C128" s="12"/>
      <c r="D128" s="13" t="s">
        <v>13</v>
      </c>
      <c r="E128" s="14">
        <v>1</v>
      </c>
      <c r="F128" s="17">
        <v>37</v>
      </c>
      <c r="G128" s="14">
        <f>SUM(F128)</f>
        <v>37</v>
      </c>
      <c r="H128" s="12"/>
    </row>
    <row r="129" spans="1:8" s="15" customFormat="1" ht="17.25" customHeight="1">
      <c r="B129" s="35"/>
      <c r="C129" s="36"/>
      <c r="D129" s="36"/>
      <c r="E129" s="37"/>
      <c r="F129" s="14" t="s">
        <v>21</v>
      </c>
      <c r="G129" s="41">
        <f>SUM(G124:G128)</f>
        <v>1707</v>
      </c>
      <c r="H129" s="12"/>
    </row>
    <row r="130" spans="1:8" s="15" customFormat="1" ht="18" customHeight="1">
      <c r="B130" s="38"/>
      <c r="C130" s="39"/>
      <c r="D130" s="39"/>
      <c r="E130" s="40"/>
      <c r="F130" s="14" t="s">
        <v>22</v>
      </c>
      <c r="G130" s="42"/>
      <c r="H130" s="12"/>
    </row>
    <row r="131" spans="1:8" ht="9.9" customHeight="1">
      <c r="A131" s="20"/>
      <c r="B131" s="20"/>
      <c r="C131" s="20"/>
      <c r="D131" s="21"/>
      <c r="E131" s="22"/>
      <c r="F131" s="21"/>
      <c r="G131" s="21"/>
      <c r="H131" s="21"/>
    </row>
    <row r="132" spans="1:8" s="4" customFormat="1" ht="24.9" customHeight="1">
      <c r="A132" s="2" t="s">
        <v>1</v>
      </c>
      <c r="B132" s="32" t="s">
        <v>25</v>
      </c>
      <c r="C132" s="33"/>
      <c r="D132" s="33"/>
      <c r="E132" s="33"/>
      <c r="F132" s="33"/>
      <c r="G132" s="34"/>
      <c r="H132" s="3" t="s">
        <v>3</v>
      </c>
    </row>
    <row r="133" spans="1:8" s="9" customFormat="1" ht="19.5" customHeight="1">
      <c r="A133" s="5" t="s">
        <v>63</v>
      </c>
      <c r="B133" s="6" t="s">
        <v>4</v>
      </c>
      <c r="C133" s="6" t="s">
        <v>5</v>
      </c>
      <c r="D133" s="6" t="s">
        <v>6</v>
      </c>
      <c r="E133" s="7" t="s">
        <v>7</v>
      </c>
      <c r="F133" s="8" t="s">
        <v>8</v>
      </c>
      <c r="G133" s="7" t="s">
        <v>9</v>
      </c>
      <c r="H133" s="6" t="s">
        <v>10</v>
      </c>
    </row>
    <row r="134" spans="1:8" s="15" customFormat="1" ht="20.100000000000001" customHeight="1">
      <c r="A134" s="10"/>
      <c r="B134" s="11" t="s">
        <v>11</v>
      </c>
      <c r="C134" s="12"/>
      <c r="D134" s="13" t="s">
        <v>13</v>
      </c>
      <c r="E134" s="14">
        <v>1</v>
      </c>
      <c r="F134" s="14">
        <v>1235</v>
      </c>
      <c r="G134" s="14">
        <f t="shared" ref="G134:G139" si="9">SUM(F134)</f>
        <v>1235</v>
      </c>
      <c r="H134" s="12"/>
    </row>
    <row r="135" spans="1:8" s="15" customFormat="1" ht="20.100000000000001" customHeight="1">
      <c r="A135" s="16"/>
      <c r="B135" s="18" t="s">
        <v>26</v>
      </c>
      <c r="C135" s="12"/>
      <c r="D135" s="13" t="s">
        <v>13</v>
      </c>
      <c r="E135" s="14">
        <v>1</v>
      </c>
      <c r="F135" s="17">
        <v>280</v>
      </c>
      <c r="G135" s="14">
        <f t="shared" si="9"/>
        <v>280</v>
      </c>
      <c r="H135" s="12"/>
    </row>
    <row r="136" spans="1:8" s="15" customFormat="1" ht="20.100000000000001" customHeight="1">
      <c r="B136" s="18" t="s">
        <v>17</v>
      </c>
      <c r="C136" s="12"/>
      <c r="D136" s="13" t="s">
        <v>13</v>
      </c>
      <c r="E136" s="14">
        <v>1</v>
      </c>
      <c r="F136" s="14">
        <v>430</v>
      </c>
      <c r="G136" s="14">
        <f t="shared" si="9"/>
        <v>430</v>
      </c>
      <c r="H136" s="12"/>
    </row>
    <row r="137" spans="1:8" s="15" customFormat="1" ht="20.100000000000001" customHeight="1">
      <c r="B137" s="18" t="s">
        <v>18</v>
      </c>
      <c r="C137" s="12"/>
      <c r="D137" s="13" t="s">
        <v>13</v>
      </c>
      <c r="E137" s="14">
        <v>1</v>
      </c>
      <c r="F137" s="14">
        <v>35</v>
      </c>
      <c r="G137" s="14">
        <f t="shared" si="9"/>
        <v>35</v>
      </c>
      <c r="H137" s="12"/>
    </row>
    <row r="138" spans="1:8" s="15" customFormat="1" ht="20.100000000000001" customHeight="1">
      <c r="B138" s="18" t="s">
        <v>19</v>
      </c>
      <c r="C138" s="12"/>
      <c r="D138" s="13" t="s">
        <v>13</v>
      </c>
      <c r="E138" s="14">
        <v>1</v>
      </c>
      <c r="F138" s="14">
        <v>53</v>
      </c>
      <c r="G138" s="14">
        <f t="shared" si="9"/>
        <v>53</v>
      </c>
      <c r="H138" s="12"/>
    </row>
    <row r="139" spans="1:8" s="15" customFormat="1" ht="20.100000000000001" customHeight="1">
      <c r="B139" s="19" t="s">
        <v>20</v>
      </c>
      <c r="C139" s="12"/>
      <c r="D139" s="13" t="s">
        <v>13</v>
      </c>
      <c r="E139" s="14">
        <v>1</v>
      </c>
      <c r="F139" s="17">
        <f>SUM(F134:F135)*0.03</f>
        <v>45.449999999999996</v>
      </c>
      <c r="G139" s="14">
        <f t="shared" si="9"/>
        <v>45.449999999999996</v>
      </c>
      <c r="H139" s="12"/>
    </row>
    <row r="140" spans="1:8" s="15" customFormat="1" ht="15.75" customHeight="1">
      <c r="B140" s="35"/>
      <c r="C140" s="36"/>
      <c r="D140" s="36"/>
      <c r="E140" s="37"/>
      <c r="F140" s="14" t="s">
        <v>21</v>
      </c>
      <c r="G140" s="41">
        <f>SUM(G134:G139)</f>
        <v>2078.4499999999998</v>
      </c>
      <c r="H140" s="12"/>
    </row>
    <row r="141" spans="1:8" s="15" customFormat="1" ht="17.25" customHeight="1">
      <c r="B141" s="38"/>
      <c r="C141" s="39"/>
      <c r="D141" s="39"/>
      <c r="E141" s="40"/>
      <c r="F141" s="14" t="s">
        <v>22</v>
      </c>
      <c r="G141" s="42"/>
      <c r="H141" s="12"/>
    </row>
    <row r="142" spans="1:8" ht="9.9" customHeight="1">
      <c r="A142" s="20"/>
      <c r="B142" s="20"/>
      <c r="C142" s="20"/>
      <c r="D142" s="21"/>
      <c r="E142" s="22"/>
      <c r="F142" s="21"/>
      <c r="G142" s="21"/>
      <c r="H142" s="21"/>
    </row>
    <row r="143" spans="1:8" s="4" customFormat="1" ht="24.9" customHeight="1">
      <c r="A143" s="2" t="s">
        <v>1</v>
      </c>
      <c r="B143" s="32" t="s">
        <v>27</v>
      </c>
      <c r="C143" s="33"/>
      <c r="D143" s="33"/>
      <c r="E143" s="33"/>
      <c r="F143" s="33"/>
      <c r="G143" s="34"/>
      <c r="H143" s="3" t="s">
        <v>3</v>
      </c>
    </row>
    <row r="144" spans="1:8" s="9" customFormat="1" ht="24.9" customHeight="1">
      <c r="A144" s="5" t="s">
        <v>64</v>
      </c>
      <c r="B144" s="6" t="s">
        <v>4</v>
      </c>
      <c r="C144" s="6" t="s">
        <v>5</v>
      </c>
      <c r="D144" s="6" t="s">
        <v>6</v>
      </c>
      <c r="E144" s="7" t="s">
        <v>7</v>
      </c>
      <c r="F144" s="8" t="s">
        <v>8</v>
      </c>
      <c r="G144" s="7" t="s">
        <v>9</v>
      </c>
      <c r="H144" s="6" t="s">
        <v>10</v>
      </c>
    </row>
    <row r="145" spans="1:8" s="15" customFormat="1" ht="20.100000000000001" customHeight="1">
      <c r="A145" s="10"/>
      <c r="B145" s="11" t="s">
        <v>11</v>
      </c>
      <c r="C145" s="12" t="s">
        <v>74</v>
      </c>
      <c r="D145" s="13" t="s">
        <v>13</v>
      </c>
      <c r="E145" s="14">
        <v>1</v>
      </c>
      <c r="F145" s="14">
        <v>1235</v>
      </c>
      <c r="G145" s="14">
        <f>SUM(F145)</f>
        <v>1235</v>
      </c>
      <c r="H145" s="12"/>
    </row>
    <row r="146" spans="1:8" s="15" customFormat="1" ht="20.100000000000001" customHeight="1">
      <c r="A146" s="10"/>
      <c r="B146" s="11" t="s">
        <v>28</v>
      </c>
      <c r="C146" s="12" t="s">
        <v>29</v>
      </c>
      <c r="D146" s="13" t="s">
        <v>13</v>
      </c>
      <c r="E146" s="14">
        <v>1</v>
      </c>
      <c r="F146" s="14">
        <v>375</v>
      </c>
      <c r="G146" s="14">
        <f t="shared" ref="G146:G153" si="10">SUM(F146)</f>
        <v>375</v>
      </c>
      <c r="H146" s="12"/>
    </row>
    <row r="147" spans="1:8" s="15" customFormat="1" ht="20.100000000000001" customHeight="1">
      <c r="A147" s="10"/>
      <c r="B147" s="11" t="s">
        <v>30</v>
      </c>
      <c r="C147" s="12" t="s">
        <v>31</v>
      </c>
      <c r="D147" s="13" t="s">
        <v>13</v>
      </c>
      <c r="E147" s="14">
        <v>1</v>
      </c>
      <c r="F147" s="14">
        <v>300</v>
      </c>
      <c r="G147" s="14">
        <f t="shared" si="10"/>
        <v>300</v>
      </c>
      <c r="H147" s="12"/>
    </row>
    <row r="148" spans="1:8" s="15" customFormat="1" ht="20.100000000000001" customHeight="1">
      <c r="A148" s="16"/>
      <c r="B148" s="11" t="s">
        <v>32</v>
      </c>
      <c r="C148" s="12"/>
      <c r="D148" s="13" t="s">
        <v>13</v>
      </c>
      <c r="E148" s="14">
        <v>1</v>
      </c>
      <c r="F148" s="17">
        <v>220</v>
      </c>
      <c r="G148" s="14">
        <f t="shared" si="10"/>
        <v>220</v>
      </c>
      <c r="H148" s="12"/>
    </row>
    <row r="149" spans="1:8" s="15" customFormat="1" ht="20.100000000000001" customHeight="1">
      <c r="A149" s="16"/>
      <c r="B149" s="18" t="s">
        <v>26</v>
      </c>
      <c r="C149" s="24" t="s">
        <v>33</v>
      </c>
      <c r="D149" s="13" t="s">
        <v>13</v>
      </c>
      <c r="E149" s="14">
        <v>1</v>
      </c>
      <c r="F149" s="17">
        <v>380</v>
      </c>
      <c r="G149" s="14">
        <f t="shared" si="10"/>
        <v>380</v>
      </c>
      <c r="H149" s="12"/>
    </row>
    <row r="150" spans="1:8" s="15" customFormat="1" ht="20.100000000000001" customHeight="1">
      <c r="B150" s="18" t="s">
        <v>17</v>
      </c>
      <c r="C150" s="12"/>
      <c r="D150" s="13" t="s">
        <v>13</v>
      </c>
      <c r="E150" s="14">
        <v>1</v>
      </c>
      <c r="F150" s="14">
        <v>840</v>
      </c>
      <c r="G150" s="14">
        <f t="shared" si="10"/>
        <v>840</v>
      </c>
      <c r="H150" s="12"/>
    </row>
    <row r="151" spans="1:8" s="15" customFormat="1" ht="20.100000000000001" customHeight="1">
      <c r="B151" s="18" t="s">
        <v>18</v>
      </c>
      <c r="C151" s="12"/>
      <c r="D151" s="13" t="s">
        <v>13</v>
      </c>
      <c r="E151" s="14">
        <v>1</v>
      </c>
      <c r="F151" s="14">
        <v>50</v>
      </c>
      <c r="G151" s="14">
        <f t="shared" si="10"/>
        <v>50</v>
      </c>
      <c r="H151" s="12"/>
    </row>
    <row r="152" spans="1:8" s="15" customFormat="1" ht="20.100000000000001" customHeight="1">
      <c r="B152" s="18" t="s">
        <v>19</v>
      </c>
      <c r="C152" s="12"/>
      <c r="D152" s="13" t="s">
        <v>13</v>
      </c>
      <c r="E152" s="14">
        <v>1</v>
      </c>
      <c r="F152" s="14">
        <v>113</v>
      </c>
      <c r="G152" s="14">
        <f t="shared" si="10"/>
        <v>113</v>
      </c>
      <c r="H152" s="12"/>
    </row>
    <row r="153" spans="1:8" s="15" customFormat="1" ht="20.100000000000001" customHeight="1">
      <c r="B153" s="19" t="s">
        <v>20</v>
      </c>
      <c r="C153" s="12"/>
      <c r="D153" s="13" t="s">
        <v>13</v>
      </c>
      <c r="E153" s="14">
        <v>1</v>
      </c>
      <c r="F153" s="17">
        <f>SUM(F145:F149)*0.03</f>
        <v>75.3</v>
      </c>
      <c r="G153" s="14">
        <f t="shared" si="10"/>
        <v>75.3</v>
      </c>
      <c r="H153" s="12"/>
    </row>
    <row r="154" spans="1:8" s="15" customFormat="1" ht="20.100000000000001" customHeight="1">
      <c r="B154" s="35"/>
      <c r="C154" s="36"/>
      <c r="D154" s="36"/>
      <c r="E154" s="37"/>
      <c r="F154" s="14" t="s">
        <v>21</v>
      </c>
      <c r="G154" s="41">
        <f>SUM(G145:G153)</f>
        <v>3588.3</v>
      </c>
      <c r="H154" s="12"/>
    </row>
    <row r="155" spans="1:8" s="15" customFormat="1" ht="20.100000000000001" customHeight="1">
      <c r="B155" s="38"/>
      <c r="C155" s="39"/>
      <c r="D155" s="39"/>
      <c r="E155" s="40"/>
      <c r="F155" s="14" t="s">
        <v>22</v>
      </c>
      <c r="G155" s="42"/>
      <c r="H155" s="12"/>
    </row>
    <row r="156" spans="1:8" ht="9.9" customHeight="1">
      <c r="A156" s="20"/>
      <c r="B156" s="20"/>
      <c r="C156" s="20"/>
      <c r="D156" s="21"/>
      <c r="E156" s="22"/>
      <c r="F156" s="21"/>
      <c r="G156" s="21"/>
      <c r="H156" s="21"/>
    </row>
    <row r="157" spans="1:8" ht="9.9" customHeight="1">
      <c r="A157" s="20"/>
      <c r="B157" s="20"/>
      <c r="C157" s="20"/>
      <c r="D157" s="21"/>
      <c r="E157" s="22"/>
      <c r="F157" s="21"/>
      <c r="G157" s="21"/>
      <c r="H157" s="21"/>
    </row>
  </sheetData>
  <mergeCells count="72">
    <mergeCell ref="B132:G132"/>
    <mergeCell ref="B140:E141"/>
    <mergeCell ref="G140:G141"/>
    <mergeCell ref="B143:G143"/>
    <mergeCell ref="B154:E155"/>
    <mergeCell ref="G154:G155"/>
    <mergeCell ref="B111:G111"/>
    <mergeCell ref="B119:E120"/>
    <mergeCell ref="G119:G120"/>
    <mergeCell ref="B122:G122"/>
    <mergeCell ref="B129:E130"/>
    <mergeCell ref="G129:G130"/>
    <mergeCell ref="B87:G87"/>
    <mergeCell ref="B96:E97"/>
    <mergeCell ref="G96:G97"/>
    <mergeCell ref="B99:G99"/>
    <mergeCell ref="B108:E109"/>
    <mergeCell ref="G108:G109"/>
    <mergeCell ref="IO2:IV2"/>
    <mergeCell ref="GS2:GZ2"/>
    <mergeCell ref="HA2:HH2"/>
    <mergeCell ref="HI2:HP2"/>
    <mergeCell ref="HQ2:HX2"/>
    <mergeCell ref="HY2:IF2"/>
    <mergeCell ref="IG2:IN2"/>
    <mergeCell ref="GK2:GR2"/>
    <mergeCell ref="DA2:DH2"/>
    <mergeCell ref="DI2:DP2"/>
    <mergeCell ref="DQ2:DX2"/>
    <mergeCell ref="DY2:EF2"/>
    <mergeCell ref="EG2:EN2"/>
    <mergeCell ref="EO2:EV2"/>
    <mergeCell ref="EW2:FD2"/>
    <mergeCell ref="FE2:FL2"/>
    <mergeCell ref="FM2:FT2"/>
    <mergeCell ref="FU2:GB2"/>
    <mergeCell ref="GC2:GJ2"/>
    <mergeCell ref="B48:E49"/>
    <mergeCell ref="G48:G49"/>
    <mergeCell ref="CS2:CZ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CK2:CR2"/>
    <mergeCell ref="B27:G27"/>
    <mergeCell ref="B36:E37"/>
    <mergeCell ref="B83:E84"/>
    <mergeCell ref="G83:G84"/>
    <mergeCell ref="B51:G51"/>
    <mergeCell ref="B58:E59"/>
    <mergeCell ref="G58:G59"/>
    <mergeCell ref="B61:G61"/>
    <mergeCell ref="B69:E70"/>
    <mergeCell ref="G69:G70"/>
    <mergeCell ref="B72:G72"/>
    <mergeCell ref="A1:H1"/>
    <mergeCell ref="B15:G15"/>
    <mergeCell ref="B24:E25"/>
    <mergeCell ref="G24:G25"/>
    <mergeCell ref="B40:G40"/>
    <mergeCell ref="B3:G3"/>
    <mergeCell ref="B12:E13"/>
    <mergeCell ref="G12:G13"/>
    <mergeCell ref="A2:H2"/>
    <mergeCell ref="G36:G37"/>
  </mergeCells>
  <phoneticPr fontId="3" type="noConversion"/>
  <hyperlinks>
    <hyperlink ref="C78" r:id="rId1"/>
    <hyperlink ref="C149" r:id="rId2"/>
  </hyperlinks>
  <pageMargins left="0.2" right="0.21" top="0.4" bottom="0.38" header="0.5" footer="0.28999999999999998"/>
  <pageSetup paperSize="9" orientation="portrait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J10" sqref="J10"/>
    </sheetView>
  </sheetViews>
  <sheetFormatPr defaultColWidth="9" defaultRowHeight="17.399999999999999"/>
  <cols>
    <col min="1" max="1" width="9" style="23" customWidth="1"/>
    <col min="2" max="2" width="26.44140625" style="23" customWidth="1"/>
    <col min="3" max="3" width="15.6640625" style="23" customWidth="1"/>
    <col min="4" max="4" width="7.6640625" style="25" customWidth="1"/>
    <col min="5" max="5" width="7.6640625" style="26" customWidth="1"/>
    <col min="6" max="7" width="12.6640625" style="25" customWidth="1"/>
    <col min="8" max="8" width="15.6640625" style="25" customWidth="1"/>
    <col min="9" max="9" width="5.6640625" style="23" customWidth="1"/>
    <col min="10" max="16384" width="9" style="23"/>
  </cols>
  <sheetData>
    <row r="1" spans="1:8" s="1" customFormat="1" ht="19.8">
      <c r="A1" s="50" t="s">
        <v>0</v>
      </c>
      <c r="B1" s="50"/>
      <c r="C1" s="50"/>
      <c r="D1" s="50"/>
      <c r="E1" s="51"/>
      <c r="F1" s="50"/>
      <c r="G1" s="50"/>
      <c r="H1" s="50"/>
    </row>
    <row r="2" spans="1:8" s="4" customFormat="1" ht="24.9" customHeight="1">
      <c r="A2" s="2" t="s">
        <v>1</v>
      </c>
      <c r="B2" s="32" t="s">
        <v>44</v>
      </c>
      <c r="C2" s="33"/>
      <c r="D2" s="33"/>
      <c r="E2" s="33"/>
      <c r="F2" s="33"/>
      <c r="G2" s="34"/>
      <c r="H2" s="3" t="s">
        <v>3</v>
      </c>
    </row>
    <row r="3" spans="1:8" s="9" customFormat="1" ht="24.9" customHeight="1">
      <c r="A3" s="5"/>
      <c r="B3" s="6" t="s">
        <v>4</v>
      </c>
      <c r="C3" s="6" t="s">
        <v>5</v>
      </c>
      <c r="D3" s="6" t="s">
        <v>6</v>
      </c>
      <c r="E3" s="7" t="s">
        <v>7</v>
      </c>
      <c r="F3" s="8" t="s">
        <v>8</v>
      </c>
      <c r="G3" s="7" t="s">
        <v>9</v>
      </c>
      <c r="H3" s="6" t="s">
        <v>10</v>
      </c>
    </row>
    <row r="4" spans="1:8" s="15" customFormat="1" ht="20.100000000000001" customHeight="1">
      <c r="A4" s="10"/>
      <c r="B4" s="11" t="s">
        <v>37</v>
      </c>
      <c r="C4" s="12" t="s">
        <v>31</v>
      </c>
      <c r="D4" s="13" t="s">
        <v>13</v>
      </c>
      <c r="E4" s="14">
        <v>1</v>
      </c>
      <c r="F4" s="14">
        <v>588</v>
      </c>
      <c r="G4" s="14">
        <f>SUM(F4)</f>
        <v>588</v>
      </c>
      <c r="H4" s="12"/>
    </row>
    <row r="5" spans="1:8" s="15" customFormat="1" ht="20.100000000000001" customHeight="1">
      <c r="A5" s="16"/>
      <c r="B5" s="11" t="s">
        <v>45</v>
      </c>
      <c r="C5" s="12"/>
      <c r="D5" s="13" t="s">
        <v>13</v>
      </c>
      <c r="E5" s="14">
        <v>1</v>
      </c>
      <c r="F5" s="14">
        <v>1000</v>
      </c>
      <c r="G5" s="14">
        <f>SUM(F5)</f>
        <v>1000</v>
      </c>
      <c r="H5" s="12"/>
    </row>
    <row r="6" spans="1:8" s="15" customFormat="1" ht="20.100000000000001" customHeight="1">
      <c r="A6" s="16"/>
      <c r="B6" s="11" t="s">
        <v>32</v>
      </c>
      <c r="C6" s="12"/>
      <c r="D6" s="13" t="s">
        <v>13</v>
      </c>
      <c r="E6" s="14">
        <v>1</v>
      </c>
      <c r="F6" s="17">
        <v>220</v>
      </c>
      <c r="G6" s="14">
        <f t="shared" ref="G6:G11" si="0">SUM(F6)</f>
        <v>220</v>
      </c>
      <c r="H6" s="12"/>
    </row>
    <row r="7" spans="1:8" s="15" customFormat="1" ht="20.100000000000001" customHeight="1">
      <c r="A7" s="16"/>
      <c r="B7" s="18" t="s">
        <v>36</v>
      </c>
      <c r="C7" s="12" t="s">
        <v>46</v>
      </c>
      <c r="D7" s="13" t="s">
        <v>13</v>
      </c>
      <c r="E7" s="14">
        <v>1</v>
      </c>
      <c r="F7" s="17">
        <v>320</v>
      </c>
      <c r="G7" s="14">
        <f t="shared" si="0"/>
        <v>320</v>
      </c>
      <c r="H7" s="12"/>
    </row>
    <row r="8" spans="1:8" s="15" customFormat="1" ht="20.100000000000001" customHeight="1">
      <c r="B8" s="18" t="s">
        <v>17</v>
      </c>
      <c r="C8" s="12"/>
      <c r="D8" s="13" t="s">
        <v>13</v>
      </c>
      <c r="E8" s="14">
        <v>1</v>
      </c>
      <c r="F8" s="14">
        <v>880</v>
      </c>
      <c r="G8" s="14">
        <f t="shared" si="0"/>
        <v>880</v>
      </c>
      <c r="H8" s="12"/>
    </row>
    <row r="9" spans="1:8" s="15" customFormat="1" ht="20.100000000000001" customHeight="1">
      <c r="B9" s="18" t="s">
        <v>18</v>
      </c>
      <c r="C9" s="12"/>
      <c r="D9" s="13" t="s">
        <v>13</v>
      </c>
      <c r="E9" s="14">
        <v>1</v>
      </c>
      <c r="F9" s="14">
        <v>35</v>
      </c>
      <c r="G9" s="14">
        <f t="shared" si="0"/>
        <v>35</v>
      </c>
      <c r="H9" s="12"/>
    </row>
    <row r="10" spans="1:8" s="15" customFormat="1" ht="20.100000000000001" customHeight="1">
      <c r="B10" s="18" t="s">
        <v>19</v>
      </c>
      <c r="C10" s="12"/>
      <c r="D10" s="13" t="s">
        <v>13</v>
      </c>
      <c r="E10" s="14">
        <v>1</v>
      </c>
      <c r="F10" s="14">
        <v>43</v>
      </c>
      <c r="G10" s="14">
        <f t="shared" si="0"/>
        <v>43</v>
      </c>
      <c r="H10" s="12"/>
    </row>
    <row r="11" spans="1:8" s="15" customFormat="1" ht="20.100000000000001" customHeight="1">
      <c r="B11" s="19" t="s">
        <v>20</v>
      </c>
      <c r="C11" s="12"/>
      <c r="D11" s="13" t="s">
        <v>13</v>
      </c>
      <c r="E11" s="14">
        <v>1</v>
      </c>
      <c r="F11" s="17">
        <f>SUM(F4:F7)*0.03</f>
        <v>63.839999999999996</v>
      </c>
      <c r="G11" s="14">
        <f t="shared" si="0"/>
        <v>63.839999999999996</v>
      </c>
      <c r="H11" s="12"/>
    </row>
    <row r="12" spans="1:8" s="15" customFormat="1" ht="20.100000000000001" customHeight="1">
      <c r="B12" s="35"/>
      <c r="C12" s="36"/>
      <c r="D12" s="36"/>
      <c r="E12" s="37"/>
      <c r="F12" s="14" t="s">
        <v>21</v>
      </c>
      <c r="G12" s="41">
        <f>SUM(G4:G11)</f>
        <v>3149.84</v>
      </c>
      <c r="H12" s="12"/>
    </row>
    <row r="13" spans="1:8" s="15" customFormat="1" ht="20.100000000000001" customHeight="1">
      <c r="B13" s="38"/>
      <c r="C13" s="39"/>
      <c r="D13" s="39"/>
      <c r="E13" s="40"/>
      <c r="F13" s="14" t="s">
        <v>22</v>
      </c>
      <c r="G13" s="42"/>
      <c r="H13" s="12"/>
    </row>
    <row r="14" spans="1:8" ht="17.25" customHeight="1">
      <c r="A14" s="20"/>
      <c r="B14" s="20"/>
      <c r="C14" s="20"/>
      <c r="D14" s="21"/>
      <c r="E14" s="22"/>
      <c r="F14" s="21"/>
      <c r="G14" s="21"/>
      <c r="H14" s="21"/>
    </row>
    <row r="15" spans="1:8" s="4" customFormat="1" ht="24.9" customHeight="1">
      <c r="A15" s="2" t="s">
        <v>1</v>
      </c>
      <c r="B15" s="32" t="s">
        <v>47</v>
      </c>
      <c r="C15" s="33"/>
      <c r="D15" s="33"/>
      <c r="E15" s="33"/>
      <c r="F15" s="33"/>
      <c r="G15" s="34"/>
      <c r="H15" s="3" t="s">
        <v>3</v>
      </c>
    </row>
    <row r="16" spans="1:8" s="9" customFormat="1" ht="24.9" customHeight="1">
      <c r="A16" s="5"/>
      <c r="B16" s="6" t="s">
        <v>4</v>
      </c>
      <c r="C16" s="6" t="s">
        <v>5</v>
      </c>
      <c r="D16" s="6" t="s">
        <v>6</v>
      </c>
      <c r="E16" s="7" t="s">
        <v>7</v>
      </c>
      <c r="F16" s="8" t="s">
        <v>8</v>
      </c>
      <c r="G16" s="7" t="s">
        <v>9</v>
      </c>
      <c r="H16" s="6" t="s">
        <v>10</v>
      </c>
    </row>
    <row r="17" spans="1:8" s="15" customFormat="1" ht="20.100000000000001" customHeight="1">
      <c r="A17" s="10"/>
      <c r="B17" s="11" t="s">
        <v>34</v>
      </c>
      <c r="C17" s="12" t="s">
        <v>35</v>
      </c>
      <c r="D17" s="13" t="s">
        <v>13</v>
      </c>
      <c r="E17" s="14">
        <v>1</v>
      </c>
      <c r="F17" s="14">
        <v>330</v>
      </c>
      <c r="G17" s="14">
        <f>SUM(F17)</f>
        <v>330</v>
      </c>
      <c r="H17" s="12"/>
    </row>
    <row r="18" spans="1:8" s="15" customFormat="1" ht="20.100000000000001" customHeight="1">
      <c r="A18" s="16"/>
      <c r="B18" s="11" t="s">
        <v>45</v>
      </c>
      <c r="C18" s="12"/>
      <c r="D18" s="13" t="s">
        <v>13</v>
      </c>
      <c r="E18" s="14">
        <v>1</v>
      </c>
      <c r="F18" s="14">
        <v>1000</v>
      </c>
      <c r="G18" s="14">
        <f>SUM(F18)</f>
        <v>1000</v>
      </c>
      <c r="H18" s="12"/>
    </row>
    <row r="19" spans="1:8" s="15" customFormat="1" ht="20.100000000000001" customHeight="1">
      <c r="A19" s="16"/>
      <c r="B19" s="11" t="s">
        <v>32</v>
      </c>
      <c r="C19" s="12"/>
      <c r="D19" s="13" t="s">
        <v>13</v>
      </c>
      <c r="E19" s="14">
        <v>1</v>
      </c>
      <c r="F19" s="17">
        <v>220</v>
      </c>
      <c r="G19" s="14">
        <f t="shared" ref="G19:G24" si="1">SUM(F19)</f>
        <v>220</v>
      </c>
      <c r="H19" s="12"/>
    </row>
    <row r="20" spans="1:8" s="15" customFormat="1" ht="20.100000000000001" customHeight="1">
      <c r="A20" s="16"/>
      <c r="B20" s="18" t="s">
        <v>36</v>
      </c>
      <c r="C20" s="12" t="s">
        <v>46</v>
      </c>
      <c r="D20" s="13" t="s">
        <v>13</v>
      </c>
      <c r="E20" s="14">
        <v>1</v>
      </c>
      <c r="F20" s="17">
        <v>320</v>
      </c>
      <c r="G20" s="14">
        <f t="shared" si="1"/>
        <v>320</v>
      </c>
      <c r="H20" s="12"/>
    </row>
    <row r="21" spans="1:8" s="15" customFormat="1" ht="20.100000000000001" customHeight="1">
      <c r="B21" s="18" t="s">
        <v>17</v>
      </c>
      <c r="C21" s="12"/>
      <c r="D21" s="13" t="s">
        <v>13</v>
      </c>
      <c r="E21" s="14">
        <v>1</v>
      </c>
      <c r="F21" s="14">
        <v>820</v>
      </c>
      <c r="G21" s="14">
        <f t="shared" si="1"/>
        <v>820</v>
      </c>
      <c r="H21" s="12"/>
    </row>
    <row r="22" spans="1:8" s="15" customFormat="1" ht="20.100000000000001" customHeight="1">
      <c r="B22" s="18" t="s">
        <v>18</v>
      </c>
      <c r="C22" s="12"/>
      <c r="D22" s="13" t="s">
        <v>13</v>
      </c>
      <c r="E22" s="14">
        <v>1</v>
      </c>
      <c r="F22" s="14">
        <v>35</v>
      </c>
      <c r="G22" s="14">
        <f t="shared" si="1"/>
        <v>35</v>
      </c>
      <c r="H22" s="12"/>
    </row>
    <row r="23" spans="1:8" s="15" customFormat="1" ht="20.100000000000001" customHeight="1">
      <c r="B23" s="18" t="s">
        <v>19</v>
      </c>
      <c r="C23" s="12"/>
      <c r="D23" s="13" t="s">
        <v>13</v>
      </c>
      <c r="E23" s="14">
        <v>1</v>
      </c>
      <c r="F23" s="14">
        <v>43</v>
      </c>
      <c r="G23" s="14">
        <f t="shared" si="1"/>
        <v>43</v>
      </c>
      <c r="H23" s="12"/>
    </row>
    <row r="24" spans="1:8" s="15" customFormat="1" ht="20.100000000000001" customHeight="1">
      <c r="B24" s="19" t="s">
        <v>20</v>
      </c>
      <c r="C24" s="12"/>
      <c r="D24" s="13" t="s">
        <v>13</v>
      </c>
      <c r="E24" s="14">
        <v>1</v>
      </c>
      <c r="F24" s="17">
        <f>SUM(F17:F20)*0.03</f>
        <v>56.1</v>
      </c>
      <c r="G24" s="14">
        <f t="shared" si="1"/>
        <v>56.1</v>
      </c>
      <c r="H24" s="12"/>
    </row>
    <row r="25" spans="1:8" s="15" customFormat="1" ht="20.100000000000001" customHeight="1">
      <c r="B25" s="35"/>
      <c r="C25" s="36"/>
      <c r="D25" s="36"/>
      <c r="E25" s="37"/>
      <c r="F25" s="14" t="s">
        <v>21</v>
      </c>
      <c r="G25" s="41">
        <f>SUM(G17:G24)</f>
        <v>2824.1</v>
      </c>
      <c r="H25" s="12"/>
    </row>
    <row r="26" spans="1:8" s="15" customFormat="1" ht="20.100000000000001" customHeight="1">
      <c r="B26" s="38"/>
      <c r="C26" s="39"/>
      <c r="D26" s="39"/>
      <c r="E26" s="40"/>
      <c r="F26" s="14" t="s">
        <v>22</v>
      </c>
      <c r="G26" s="42"/>
      <c r="H26" s="12"/>
    </row>
    <row r="27" spans="1:8">
      <c r="A27" s="20"/>
      <c r="B27" s="20"/>
      <c r="C27" s="20"/>
      <c r="D27" s="21"/>
      <c r="E27" s="22"/>
      <c r="F27" s="21"/>
      <c r="G27" s="21"/>
      <c r="H27" s="21"/>
    </row>
    <row r="28" spans="1:8" s="4" customFormat="1" ht="19.8">
      <c r="A28" s="2" t="s">
        <v>1</v>
      </c>
      <c r="B28" s="32" t="s">
        <v>44</v>
      </c>
      <c r="C28" s="33"/>
      <c r="D28" s="33"/>
      <c r="E28" s="33"/>
      <c r="F28" s="33"/>
      <c r="G28" s="34"/>
      <c r="H28" s="3" t="s">
        <v>3</v>
      </c>
    </row>
    <row r="29" spans="1:8" s="9" customFormat="1">
      <c r="A29" s="5"/>
      <c r="B29" s="6" t="s">
        <v>4</v>
      </c>
      <c r="C29" s="6" t="s">
        <v>5</v>
      </c>
      <c r="D29" s="6" t="s">
        <v>6</v>
      </c>
      <c r="E29" s="7" t="s">
        <v>7</v>
      </c>
      <c r="F29" s="8" t="s">
        <v>8</v>
      </c>
      <c r="G29" s="7" t="s">
        <v>9</v>
      </c>
      <c r="H29" s="6" t="s">
        <v>10</v>
      </c>
    </row>
    <row r="30" spans="1:8" s="15" customFormat="1">
      <c r="A30" s="10"/>
      <c r="B30" s="11" t="s">
        <v>34</v>
      </c>
      <c r="C30" s="12" t="s">
        <v>35</v>
      </c>
      <c r="D30" s="13" t="s">
        <v>13</v>
      </c>
      <c r="E30" s="14">
        <v>1</v>
      </c>
      <c r="F30" s="14">
        <v>330</v>
      </c>
      <c r="G30" s="14">
        <f t="shared" ref="G30:G37" si="2">SUM(F30)</f>
        <v>330</v>
      </c>
      <c r="H30" s="12"/>
    </row>
    <row r="31" spans="1:8" s="15" customFormat="1">
      <c r="A31" s="16"/>
      <c r="B31" s="11" t="s">
        <v>45</v>
      </c>
      <c r="C31" s="12"/>
      <c r="D31" s="13" t="s">
        <v>13</v>
      </c>
      <c r="E31" s="14">
        <v>1</v>
      </c>
      <c r="F31" s="14">
        <v>1000</v>
      </c>
      <c r="G31" s="14">
        <f t="shared" si="2"/>
        <v>1000</v>
      </c>
      <c r="H31" s="12"/>
    </row>
    <row r="32" spans="1:8" s="15" customFormat="1">
      <c r="A32" s="16"/>
      <c r="B32" s="11" t="s">
        <v>32</v>
      </c>
      <c r="C32" s="12"/>
      <c r="D32" s="13" t="s">
        <v>13</v>
      </c>
      <c r="E32" s="14">
        <v>1</v>
      </c>
      <c r="F32" s="17">
        <v>220</v>
      </c>
      <c r="G32" s="14">
        <f t="shared" si="2"/>
        <v>220</v>
      </c>
      <c r="H32" s="12"/>
    </row>
    <row r="33" spans="1:8" s="15" customFormat="1">
      <c r="A33" s="16"/>
      <c r="B33" s="18" t="s">
        <v>36</v>
      </c>
      <c r="C33" s="12" t="s">
        <v>46</v>
      </c>
      <c r="D33" s="13" t="s">
        <v>13</v>
      </c>
      <c r="E33" s="14">
        <v>1</v>
      </c>
      <c r="F33" s="17">
        <v>320</v>
      </c>
      <c r="G33" s="14">
        <f t="shared" si="2"/>
        <v>320</v>
      </c>
      <c r="H33" s="12"/>
    </row>
    <row r="34" spans="1:8" s="15" customFormat="1">
      <c r="B34" s="18" t="s">
        <v>17</v>
      </c>
      <c r="C34" s="12"/>
      <c r="D34" s="13" t="s">
        <v>13</v>
      </c>
      <c r="E34" s="14">
        <v>1</v>
      </c>
      <c r="F34" s="14">
        <v>820</v>
      </c>
      <c r="G34" s="14">
        <f t="shared" si="2"/>
        <v>820</v>
      </c>
      <c r="H34" s="12"/>
    </row>
    <row r="35" spans="1:8" s="15" customFormat="1">
      <c r="B35" s="18" t="s">
        <v>18</v>
      </c>
      <c r="C35" s="12"/>
      <c r="D35" s="13" t="s">
        <v>13</v>
      </c>
      <c r="E35" s="14">
        <v>1</v>
      </c>
      <c r="F35" s="14">
        <v>35</v>
      </c>
      <c r="G35" s="14">
        <f t="shared" si="2"/>
        <v>35</v>
      </c>
      <c r="H35" s="12"/>
    </row>
    <row r="36" spans="1:8" s="15" customFormat="1">
      <c r="B36" s="18" t="s">
        <v>19</v>
      </c>
      <c r="C36" s="12"/>
      <c r="D36" s="13" t="s">
        <v>13</v>
      </c>
      <c r="E36" s="14">
        <v>1</v>
      </c>
      <c r="F36" s="14">
        <v>43</v>
      </c>
      <c r="G36" s="14">
        <f t="shared" si="2"/>
        <v>43</v>
      </c>
      <c r="H36" s="12"/>
    </row>
    <row r="37" spans="1:8" s="15" customFormat="1">
      <c r="B37" s="19" t="s">
        <v>20</v>
      </c>
      <c r="C37" s="12"/>
      <c r="D37" s="13" t="s">
        <v>13</v>
      </c>
      <c r="E37" s="14">
        <v>1</v>
      </c>
      <c r="F37" s="17">
        <f>SUM(F30:F33)*0.03</f>
        <v>56.1</v>
      </c>
      <c r="G37" s="14">
        <f t="shared" si="2"/>
        <v>56.1</v>
      </c>
      <c r="H37" s="12"/>
    </row>
    <row r="38" spans="1:8" s="15" customFormat="1">
      <c r="B38" s="35"/>
      <c r="C38" s="36"/>
      <c r="D38" s="36"/>
      <c r="E38" s="37"/>
      <c r="F38" s="14" t="s">
        <v>21</v>
      </c>
      <c r="G38" s="41">
        <f>SUM(G30:G37)</f>
        <v>2824.1</v>
      </c>
      <c r="H38" s="12"/>
    </row>
    <row r="39" spans="1:8" s="15" customFormat="1">
      <c r="B39" s="38"/>
      <c r="C39" s="39"/>
      <c r="D39" s="39"/>
      <c r="E39" s="40"/>
      <c r="F39" s="14" t="s">
        <v>22</v>
      </c>
      <c r="G39" s="42"/>
      <c r="H39" s="12"/>
    </row>
    <row r="40" spans="1:8">
      <c r="A40" s="20"/>
      <c r="B40" s="20"/>
      <c r="C40" s="20"/>
      <c r="D40" s="21"/>
      <c r="E40" s="22"/>
      <c r="F40" s="21"/>
      <c r="G40" s="21"/>
      <c r="H40" s="21"/>
    </row>
    <row r="41" spans="1:8" s="4" customFormat="1" ht="19.8">
      <c r="A41" s="2" t="s">
        <v>1</v>
      </c>
      <c r="B41" s="32" t="s">
        <v>48</v>
      </c>
      <c r="C41" s="33"/>
      <c r="D41" s="33"/>
      <c r="E41" s="33"/>
      <c r="F41" s="33"/>
      <c r="G41" s="34"/>
      <c r="H41" s="3" t="s">
        <v>3</v>
      </c>
    </row>
    <row r="42" spans="1:8" s="9" customFormat="1">
      <c r="A42" s="5"/>
      <c r="B42" s="6" t="s">
        <v>4</v>
      </c>
      <c r="C42" s="6" t="s">
        <v>5</v>
      </c>
      <c r="D42" s="6" t="s">
        <v>6</v>
      </c>
      <c r="E42" s="7" t="s">
        <v>7</v>
      </c>
      <c r="F42" s="8" t="s">
        <v>8</v>
      </c>
      <c r="G42" s="7" t="s">
        <v>9</v>
      </c>
      <c r="H42" s="6" t="s">
        <v>10</v>
      </c>
    </row>
    <row r="43" spans="1:8" s="15" customFormat="1">
      <c r="A43" s="10"/>
      <c r="B43" s="11" t="s">
        <v>11</v>
      </c>
      <c r="C43" s="12" t="s">
        <v>49</v>
      </c>
      <c r="D43" s="13" t="s">
        <v>50</v>
      </c>
      <c r="E43" s="14">
        <v>1</v>
      </c>
      <c r="F43" s="14">
        <v>1200</v>
      </c>
      <c r="G43" s="14">
        <f t="shared" ref="G43:G48" si="3">SUM(F43)</f>
        <v>1200</v>
      </c>
      <c r="H43" s="12"/>
    </row>
    <row r="44" spans="1:8" s="15" customFormat="1">
      <c r="A44" s="16"/>
      <c r="B44" s="18" t="s">
        <v>51</v>
      </c>
      <c r="C44" s="12"/>
      <c r="D44" s="13" t="s">
        <v>13</v>
      </c>
      <c r="E44" s="14">
        <v>1</v>
      </c>
      <c r="F44" s="17">
        <v>280</v>
      </c>
      <c r="G44" s="14">
        <f t="shared" si="3"/>
        <v>280</v>
      </c>
      <c r="H44" s="12"/>
    </row>
    <row r="45" spans="1:8" s="15" customFormat="1">
      <c r="B45" s="18" t="s">
        <v>42</v>
      </c>
      <c r="C45" s="12"/>
      <c r="D45" s="13" t="s">
        <v>13</v>
      </c>
      <c r="E45" s="14">
        <v>1</v>
      </c>
      <c r="F45" s="14">
        <v>600</v>
      </c>
      <c r="G45" s="14">
        <f t="shared" si="3"/>
        <v>600</v>
      </c>
      <c r="H45" s="12"/>
    </row>
    <row r="46" spans="1:8" s="15" customFormat="1">
      <c r="B46" s="18" t="s">
        <v>18</v>
      </c>
      <c r="C46" s="12"/>
      <c r="D46" s="13" t="s">
        <v>13</v>
      </c>
      <c r="E46" s="14">
        <v>1</v>
      </c>
      <c r="F46" s="14">
        <v>25</v>
      </c>
      <c r="G46" s="14">
        <f t="shared" si="3"/>
        <v>25</v>
      </c>
      <c r="H46" s="12"/>
    </row>
    <row r="47" spans="1:8" s="15" customFormat="1">
      <c r="B47" s="18" t="s">
        <v>19</v>
      </c>
      <c r="C47" s="12"/>
      <c r="D47" s="13" t="s">
        <v>13</v>
      </c>
      <c r="E47" s="14">
        <v>1</v>
      </c>
      <c r="F47" s="14">
        <v>30</v>
      </c>
      <c r="G47" s="14">
        <f t="shared" si="3"/>
        <v>30</v>
      </c>
      <c r="H47" s="12"/>
    </row>
    <row r="48" spans="1:8" s="15" customFormat="1">
      <c r="B48" s="19" t="s">
        <v>20</v>
      </c>
      <c r="C48" s="12"/>
      <c r="D48" s="13" t="s">
        <v>13</v>
      </c>
      <c r="E48" s="14">
        <v>1</v>
      </c>
      <c r="F48" s="17">
        <f>SUM(F43:F44)*0.05</f>
        <v>74</v>
      </c>
      <c r="G48" s="14">
        <f t="shared" si="3"/>
        <v>74</v>
      </c>
      <c r="H48" s="12"/>
    </row>
    <row r="49" spans="1:8" s="15" customFormat="1">
      <c r="B49" s="35"/>
      <c r="C49" s="36"/>
      <c r="D49" s="36"/>
      <c r="E49" s="37"/>
      <c r="F49" s="14" t="s">
        <v>21</v>
      </c>
      <c r="G49" s="41">
        <f>SUM(G43:G48)</f>
        <v>2209</v>
      </c>
      <c r="H49" s="12"/>
    </row>
    <row r="50" spans="1:8" s="15" customFormat="1">
      <c r="B50" s="38"/>
      <c r="C50" s="39"/>
      <c r="D50" s="39"/>
      <c r="E50" s="40"/>
      <c r="F50" s="14" t="s">
        <v>22</v>
      </c>
      <c r="G50" s="42"/>
      <c r="H50" s="12"/>
    </row>
    <row r="51" spans="1:8">
      <c r="A51" s="52" t="s">
        <v>52</v>
      </c>
      <c r="B51" s="53"/>
      <c r="C51" s="53"/>
      <c r="D51" s="53"/>
      <c r="E51" s="53"/>
      <c r="F51" s="53"/>
      <c r="G51" s="53"/>
      <c r="H51" s="53"/>
    </row>
    <row r="52" spans="1:8">
      <c r="A52" s="52" t="s">
        <v>53</v>
      </c>
      <c r="B52" s="53"/>
      <c r="C52" s="53"/>
      <c r="D52" s="53"/>
      <c r="E52" s="53"/>
      <c r="F52" s="53"/>
      <c r="G52" s="53"/>
      <c r="H52" s="53"/>
    </row>
    <row r="53" spans="1:8">
      <c r="A53" s="20"/>
      <c r="B53" s="20"/>
      <c r="C53" s="20"/>
      <c r="D53" s="21"/>
      <c r="E53" s="22"/>
      <c r="F53" s="21"/>
      <c r="G53" s="21"/>
      <c r="H53" s="21"/>
    </row>
  </sheetData>
  <mergeCells count="15">
    <mergeCell ref="A51:H51"/>
    <mergeCell ref="A52:H52"/>
    <mergeCell ref="B28:G28"/>
    <mergeCell ref="B38:E39"/>
    <mergeCell ref="G38:G39"/>
    <mergeCell ref="B41:G41"/>
    <mergeCell ref="B49:E50"/>
    <mergeCell ref="G49:G50"/>
    <mergeCell ref="B25:E26"/>
    <mergeCell ref="G25:G26"/>
    <mergeCell ref="A1:H1"/>
    <mergeCell ref="B2:G2"/>
    <mergeCell ref="B12:E13"/>
    <mergeCell ref="G12:G13"/>
    <mergeCell ref="B15:G15"/>
  </mergeCells>
  <phoneticPr fontId="3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2" orientation="portrait" r:id="rId1"/>
  <headerFooter alignWithMargins="0"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木絲系列K01-K13</vt:lpstr>
      <vt:lpstr>木絲板</vt:lpstr>
      <vt:lpstr>木絲板!Print_Area</vt:lpstr>
      <vt:lpstr>木絲板!Print_Titles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dcterms:created xsi:type="dcterms:W3CDTF">2018-04-10T03:44:04Z</dcterms:created>
  <dcterms:modified xsi:type="dcterms:W3CDTF">2021-05-07T02:07:41Z</dcterms:modified>
</cp:coreProperties>
</file>