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2" windowHeight="9072" activeTab="0"/>
  </bookViews>
  <sheets>
    <sheet name="暗架" sheetId="1" r:id="rId1"/>
  </sheets>
  <definedNames/>
  <calcPr fullCalcOnLoad="1"/>
</workbook>
</file>

<file path=xl/sharedStrings.xml><?xml version="1.0" encoding="utf-8"?>
<sst xmlns="http://schemas.openxmlformats.org/spreadsheetml/2006/main" count="218" uniqueCount="65">
  <si>
    <t>項  次</t>
  </si>
  <si>
    <t xml:space="preserve"> 工   料   名   稱</t>
  </si>
  <si>
    <t>規格</t>
  </si>
  <si>
    <t>單位</t>
  </si>
  <si>
    <t>數量</t>
  </si>
  <si>
    <t>複價</t>
  </si>
  <si>
    <t>備註</t>
  </si>
  <si>
    <t>單位:㎡</t>
  </si>
  <si>
    <t>單價</t>
  </si>
  <si>
    <t>搬運</t>
  </si>
  <si>
    <t>損耗</t>
  </si>
  <si>
    <t>㎡</t>
  </si>
  <si>
    <t>安裝工資</t>
  </si>
  <si>
    <t>每㎡</t>
  </si>
  <si>
    <t>單價計</t>
  </si>
  <si>
    <t>五金配件</t>
  </si>
  <si>
    <t>D-01</t>
  </si>
  <si>
    <t>暗架矽酸鈣板天花</t>
  </si>
  <si>
    <t>矽酸鈣板</t>
  </si>
  <si>
    <t>暗架骨架</t>
  </si>
  <si>
    <t>暗架防潮隔熱天花</t>
  </si>
  <si>
    <t>石膏板</t>
  </si>
  <si>
    <t>鋁箔複合板</t>
  </si>
  <si>
    <t>4'*6'*6mm</t>
  </si>
  <si>
    <t>4'*6'*12mm</t>
  </si>
  <si>
    <t>暗架木絲吸音天花</t>
  </si>
  <si>
    <t>木絲板</t>
  </si>
  <si>
    <t>600*1200*15mm</t>
  </si>
  <si>
    <t>TW型骨架</t>
  </si>
  <si>
    <t>暗架沖孔石膏板天花</t>
  </si>
  <si>
    <t>沖孔石膏板</t>
  </si>
  <si>
    <t>4'*8'*12.5mm</t>
  </si>
  <si>
    <t>4'*6'*9mm</t>
  </si>
  <si>
    <t>40*38*0.35mm</t>
  </si>
  <si>
    <t>暗    架    預      算     單     價     分     析</t>
  </si>
  <si>
    <t>D-02</t>
  </si>
  <si>
    <t>D-03</t>
  </si>
  <si>
    <t>D-04</t>
  </si>
  <si>
    <t>D-05</t>
  </si>
  <si>
    <t>D-06</t>
  </si>
  <si>
    <t>項  次</t>
  </si>
  <si>
    <t>暗架木絲板天花</t>
  </si>
  <si>
    <t>單位:㎡</t>
  </si>
  <si>
    <t xml:space="preserve"> 工   料   名   稱</t>
  </si>
  <si>
    <t>規格</t>
  </si>
  <si>
    <t>單位</t>
  </si>
  <si>
    <t>數量</t>
  </si>
  <si>
    <t>單價</t>
  </si>
  <si>
    <t>複價</t>
  </si>
  <si>
    <t>備註</t>
  </si>
  <si>
    <t>㎡</t>
  </si>
  <si>
    <t>安裝工資</t>
  </si>
  <si>
    <t>搬運</t>
  </si>
  <si>
    <t>損耗</t>
  </si>
  <si>
    <t>每㎡</t>
  </si>
  <si>
    <t>單價計</t>
  </si>
  <si>
    <t>D-12</t>
  </si>
  <si>
    <t>D-10</t>
  </si>
  <si>
    <t>300*1200*15mm</t>
  </si>
  <si>
    <t>木絲障板天花</t>
  </si>
  <si>
    <t>木絲板</t>
  </si>
  <si>
    <t>木絲板@30cm</t>
  </si>
  <si>
    <t>2.5片/m2</t>
  </si>
  <si>
    <t>骨架及配件</t>
  </si>
  <si>
    <t>五金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</si>
</sst>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0_);[Red]\(0\)"/>
    <numFmt numFmtId="178" formatCode="_(* #,##0_);_(* \(#,##0\);_(* &quot;-&quot;??_);_(@_)"/>
    <numFmt numFmtId="179" formatCode="0.00_ 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color indexed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43" fontId="2" fillId="0" borderId="10" xfId="33" applyFont="1" applyBorder="1" applyAlignment="1">
      <alignment horizontal="center" vertical="center"/>
    </xf>
    <xf numFmtId="177" fontId="2" fillId="0" borderId="1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178" fontId="5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 vertical="center"/>
    </xf>
    <xf numFmtId="43" fontId="4" fillId="0" borderId="0" xfId="33" applyFont="1" applyAlignment="1">
      <alignment/>
    </xf>
    <xf numFmtId="178" fontId="5" fillId="0" borderId="12" xfId="33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0" xfId="33" applyFont="1" applyBorder="1" applyAlignment="1">
      <alignment horizontal="center"/>
    </xf>
    <xf numFmtId="177" fontId="6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/>
    </xf>
    <xf numFmtId="178" fontId="5" fillId="0" borderId="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/>
    </xf>
    <xf numFmtId="177" fontId="4" fillId="0" borderId="11" xfId="33" applyNumberFormat="1" applyFont="1" applyBorder="1" applyAlignment="1">
      <alignment horizontal="center"/>
    </xf>
    <xf numFmtId="43" fontId="6" fillId="0" borderId="10" xfId="33" applyFont="1" applyBorder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177" fontId="4" fillId="32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177" fontId="4" fillId="33" borderId="0" xfId="0" applyNumberFormat="1" applyFont="1" applyFill="1" applyAlignment="1">
      <alignment horizontal="center" vertical="center"/>
    </xf>
    <xf numFmtId="0" fontId="7" fillId="0" borderId="11" xfId="45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4" fillId="0" borderId="15" xfId="33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7" fontId="4" fillId="0" borderId="21" xfId="33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6408;&#32114;&#26495;@30c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85">
      <selection activeCell="L89" sqref="L89"/>
    </sheetView>
  </sheetViews>
  <sheetFormatPr defaultColWidth="9.00390625" defaultRowHeight="16.5"/>
  <cols>
    <col min="2" max="2" width="24.50390625" style="0" customWidth="1"/>
    <col min="3" max="3" width="17.625" style="0" customWidth="1"/>
    <col min="7" max="7" width="10.25390625" style="0" customWidth="1"/>
    <col min="8" max="8" width="10.75390625" style="0" customWidth="1"/>
  </cols>
  <sheetData>
    <row r="1" spans="1:8" ht="34.5" customHeight="1">
      <c r="A1" s="35" t="s">
        <v>34</v>
      </c>
      <c r="B1" s="36"/>
      <c r="C1" s="36"/>
      <c r="D1" s="36"/>
      <c r="E1" s="36"/>
      <c r="F1" s="36"/>
      <c r="G1" s="37"/>
      <c r="H1" s="37"/>
    </row>
    <row r="2" spans="1:8" ht="28.5" customHeight="1">
      <c r="A2" s="38"/>
      <c r="B2" s="39"/>
      <c r="C2" s="39"/>
      <c r="D2" s="39"/>
      <c r="E2" s="39"/>
      <c r="F2" s="39"/>
      <c r="G2" s="39"/>
      <c r="H2" s="40"/>
    </row>
    <row r="3" spans="1:8" ht="19.5">
      <c r="A3" s="1" t="s">
        <v>0</v>
      </c>
      <c r="B3" s="24" t="s">
        <v>17</v>
      </c>
      <c r="C3" s="25"/>
      <c r="D3" s="25"/>
      <c r="E3" s="25"/>
      <c r="F3" s="25"/>
      <c r="G3" s="26"/>
      <c r="H3" s="2" t="s">
        <v>7</v>
      </c>
    </row>
    <row r="4" spans="1:8" ht="17.25">
      <c r="A4" s="5" t="s">
        <v>16</v>
      </c>
      <c r="B4" s="3" t="s">
        <v>1</v>
      </c>
      <c r="C4" s="3" t="s">
        <v>2</v>
      </c>
      <c r="D4" s="3" t="s">
        <v>3</v>
      </c>
      <c r="E4" s="6" t="s">
        <v>4</v>
      </c>
      <c r="F4" s="4" t="s">
        <v>8</v>
      </c>
      <c r="G4" s="6" t="s">
        <v>5</v>
      </c>
      <c r="H4" s="3" t="s">
        <v>6</v>
      </c>
    </row>
    <row r="5" spans="1:8" ht="17.25">
      <c r="A5" s="8"/>
      <c r="B5" s="9" t="s">
        <v>18</v>
      </c>
      <c r="C5" s="10" t="s">
        <v>23</v>
      </c>
      <c r="D5" s="11" t="s">
        <v>11</v>
      </c>
      <c r="E5" s="12">
        <v>1</v>
      </c>
      <c r="F5" s="12">
        <v>210</v>
      </c>
      <c r="G5" s="12">
        <f aca="true" t="shared" si="0" ref="G5:G10">SUM(F5)</f>
        <v>210</v>
      </c>
      <c r="H5" s="10"/>
    </row>
    <row r="6" spans="1:8" ht="17.25">
      <c r="A6" s="13"/>
      <c r="B6" s="14" t="s">
        <v>19</v>
      </c>
      <c r="C6" s="10"/>
      <c r="D6" s="11" t="s">
        <v>11</v>
      </c>
      <c r="E6" s="12">
        <v>1</v>
      </c>
      <c r="F6" s="15">
        <v>280</v>
      </c>
      <c r="G6" s="12">
        <f t="shared" si="0"/>
        <v>280</v>
      </c>
      <c r="H6" s="10"/>
    </row>
    <row r="7" spans="1:8" ht="17.25">
      <c r="A7" s="7"/>
      <c r="B7" s="14" t="s">
        <v>12</v>
      </c>
      <c r="C7" s="10"/>
      <c r="D7" s="11" t="s">
        <v>11</v>
      </c>
      <c r="E7" s="12">
        <v>1</v>
      </c>
      <c r="F7" s="12">
        <v>500</v>
      </c>
      <c r="G7" s="12">
        <f t="shared" si="0"/>
        <v>500</v>
      </c>
      <c r="H7" s="10"/>
    </row>
    <row r="8" spans="1:8" ht="17.25">
      <c r="A8" s="7"/>
      <c r="B8" s="14" t="s">
        <v>15</v>
      </c>
      <c r="C8" s="10"/>
      <c r="D8" s="11" t="s">
        <v>11</v>
      </c>
      <c r="E8" s="12">
        <v>1</v>
      </c>
      <c r="F8" s="12">
        <v>15</v>
      </c>
      <c r="G8" s="12">
        <f t="shared" si="0"/>
        <v>15</v>
      </c>
      <c r="H8" s="10"/>
    </row>
    <row r="9" spans="1:8" ht="17.25">
      <c r="A9" s="7"/>
      <c r="B9" s="14" t="s">
        <v>9</v>
      </c>
      <c r="C9" s="10"/>
      <c r="D9" s="11" t="s">
        <v>11</v>
      </c>
      <c r="E9" s="12">
        <v>1</v>
      </c>
      <c r="F9" s="12">
        <v>20</v>
      </c>
      <c r="G9" s="12">
        <f t="shared" si="0"/>
        <v>20</v>
      </c>
      <c r="H9" s="10"/>
    </row>
    <row r="10" spans="1:8" ht="17.25">
      <c r="A10" s="7"/>
      <c r="B10" s="16" t="s">
        <v>10</v>
      </c>
      <c r="C10" s="10"/>
      <c r="D10" s="11" t="s">
        <v>11</v>
      </c>
      <c r="E10" s="12">
        <v>1</v>
      </c>
      <c r="F10" s="15">
        <f>SUM(F5:F6)*0.03</f>
        <v>14.7</v>
      </c>
      <c r="G10" s="12">
        <f t="shared" si="0"/>
        <v>14.7</v>
      </c>
      <c r="H10" s="10"/>
    </row>
    <row r="11" spans="1:8" ht="17.25">
      <c r="A11" s="7"/>
      <c r="B11" s="14"/>
      <c r="C11" s="10"/>
      <c r="D11" s="11"/>
      <c r="E11" s="12"/>
      <c r="F11" s="12"/>
      <c r="G11" s="12"/>
      <c r="H11" s="10"/>
    </row>
    <row r="12" spans="1:8" ht="17.25">
      <c r="A12" s="7"/>
      <c r="B12" s="27"/>
      <c r="C12" s="28"/>
      <c r="D12" s="28"/>
      <c r="E12" s="29"/>
      <c r="F12" s="12" t="s">
        <v>13</v>
      </c>
      <c r="G12" s="33">
        <f>SUM(G5:G11)</f>
        <v>1039.7</v>
      </c>
      <c r="H12" s="10"/>
    </row>
    <row r="13" spans="1:8" ht="17.25">
      <c r="A13" s="7"/>
      <c r="B13" s="30"/>
      <c r="C13" s="31"/>
      <c r="D13" s="31"/>
      <c r="E13" s="32"/>
      <c r="F13" s="12" t="s">
        <v>14</v>
      </c>
      <c r="G13" s="34"/>
      <c r="H13" s="10"/>
    </row>
    <row r="14" spans="1:8" ht="17.25">
      <c r="A14" s="17"/>
      <c r="B14" s="17"/>
      <c r="C14" s="17"/>
      <c r="D14" s="18"/>
      <c r="E14" s="19"/>
      <c r="F14" s="18"/>
      <c r="G14" s="18"/>
      <c r="H14" s="18"/>
    </row>
    <row r="15" spans="1:8" ht="19.5">
      <c r="A15" s="1" t="s">
        <v>0</v>
      </c>
      <c r="B15" s="24" t="s">
        <v>20</v>
      </c>
      <c r="C15" s="25"/>
      <c r="D15" s="25"/>
      <c r="E15" s="25"/>
      <c r="F15" s="25"/>
      <c r="G15" s="26"/>
      <c r="H15" s="2" t="s">
        <v>7</v>
      </c>
    </row>
    <row r="16" spans="1:8" ht="17.25">
      <c r="A16" s="5" t="s">
        <v>35</v>
      </c>
      <c r="B16" s="3" t="s">
        <v>1</v>
      </c>
      <c r="C16" s="3" t="s">
        <v>2</v>
      </c>
      <c r="D16" s="3" t="s">
        <v>3</v>
      </c>
      <c r="E16" s="6" t="s">
        <v>4</v>
      </c>
      <c r="F16" s="4" t="s">
        <v>8</v>
      </c>
      <c r="G16" s="6" t="s">
        <v>5</v>
      </c>
      <c r="H16" s="3" t="s">
        <v>6</v>
      </c>
    </row>
    <row r="17" spans="1:8" ht="17.25">
      <c r="A17" s="8"/>
      <c r="B17" s="9" t="s">
        <v>21</v>
      </c>
      <c r="C17" s="10" t="s">
        <v>24</v>
      </c>
      <c r="D17" s="11" t="s">
        <v>11</v>
      </c>
      <c r="E17" s="12">
        <v>1</v>
      </c>
      <c r="F17" s="12">
        <v>160</v>
      </c>
      <c r="G17" s="12">
        <f aca="true" t="shared" si="1" ref="G17:G23">SUM(F17)</f>
        <v>160</v>
      </c>
      <c r="H17" s="10"/>
    </row>
    <row r="18" spans="1:8" ht="17.25">
      <c r="A18" s="13"/>
      <c r="B18" s="14" t="s">
        <v>22</v>
      </c>
      <c r="C18" s="10"/>
      <c r="D18" s="11" t="s">
        <v>11</v>
      </c>
      <c r="E18" s="12">
        <v>1</v>
      </c>
      <c r="F18" s="15">
        <v>525</v>
      </c>
      <c r="G18" s="12">
        <f>SUM(F18)</f>
        <v>525</v>
      </c>
      <c r="H18" s="10"/>
    </row>
    <row r="19" spans="1:8" ht="17.25">
      <c r="A19" s="13"/>
      <c r="B19" s="14" t="s">
        <v>19</v>
      </c>
      <c r="C19" s="10"/>
      <c r="D19" s="11" t="s">
        <v>11</v>
      </c>
      <c r="E19" s="12">
        <v>1</v>
      </c>
      <c r="F19" s="15">
        <v>280</v>
      </c>
      <c r="G19" s="12">
        <f t="shared" si="1"/>
        <v>280</v>
      </c>
      <c r="H19" s="10"/>
    </row>
    <row r="20" spans="1:8" ht="17.25">
      <c r="A20" s="7"/>
      <c r="B20" s="14" t="s">
        <v>12</v>
      </c>
      <c r="C20" s="10"/>
      <c r="D20" s="11" t="s">
        <v>11</v>
      </c>
      <c r="E20" s="12">
        <v>1</v>
      </c>
      <c r="F20" s="12">
        <v>750</v>
      </c>
      <c r="G20" s="12">
        <f t="shared" si="1"/>
        <v>750</v>
      </c>
      <c r="H20" s="10"/>
    </row>
    <row r="21" spans="1:8" ht="17.25">
      <c r="A21" s="7"/>
      <c r="B21" s="14" t="s">
        <v>15</v>
      </c>
      <c r="C21" s="10"/>
      <c r="D21" s="11" t="s">
        <v>11</v>
      </c>
      <c r="E21" s="12">
        <v>1</v>
      </c>
      <c r="F21" s="12">
        <v>15</v>
      </c>
      <c r="G21" s="12">
        <f t="shared" si="1"/>
        <v>15</v>
      </c>
      <c r="H21" s="10"/>
    </row>
    <row r="22" spans="1:8" ht="17.25">
      <c r="A22" s="7"/>
      <c r="B22" s="14" t="s">
        <v>9</v>
      </c>
      <c r="C22" s="10"/>
      <c r="D22" s="11" t="s">
        <v>11</v>
      </c>
      <c r="E22" s="12">
        <v>1</v>
      </c>
      <c r="F22" s="12">
        <v>25</v>
      </c>
      <c r="G22" s="12">
        <f t="shared" si="1"/>
        <v>25</v>
      </c>
      <c r="H22" s="10"/>
    </row>
    <row r="23" spans="1:8" ht="17.25">
      <c r="A23" s="7"/>
      <c r="B23" s="16" t="s">
        <v>10</v>
      </c>
      <c r="C23" s="10"/>
      <c r="D23" s="11" t="s">
        <v>11</v>
      </c>
      <c r="E23" s="12">
        <v>1</v>
      </c>
      <c r="F23" s="15">
        <f>SUM(F17:F19)*0.03</f>
        <v>28.95</v>
      </c>
      <c r="G23" s="12">
        <f t="shared" si="1"/>
        <v>28.95</v>
      </c>
      <c r="H23" s="10"/>
    </row>
    <row r="24" spans="1:8" ht="17.25">
      <c r="A24" s="7"/>
      <c r="B24" s="14"/>
      <c r="C24" s="10"/>
      <c r="D24" s="11"/>
      <c r="E24" s="12"/>
      <c r="F24" s="12"/>
      <c r="G24" s="12"/>
      <c r="H24" s="10"/>
    </row>
    <row r="25" spans="1:8" ht="17.25">
      <c r="A25" s="7"/>
      <c r="B25" s="27"/>
      <c r="C25" s="28"/>
      <c r="D25" s="28"/>
      <c r="E25" s="29"/>
      <c r="F25" s="12" t="s">
        <v>13</v>
      </c>
      <c r="G25" s="33">
        <f>SUM(G17:G24)</f>
        <v>1783.95</v>
      </c>
      <c r="H25" s="10"/>
    </row>
    <row r="26" spans="1:8" ht="17.25">
      <c r="A26" s="7"/>
      <c r="B26" s="30"/>
      <c r="C26" s="31"/>
      <c r="D26" s="31"/>
      <c r="E26" s="32"/>
      <c r="F26" s="12" t="s">
        <v>14</v>
      </c>
      <c r="G26" s="34"/>
      <c r="H26" s="10"/>
    </row>
    <row r="27" spans="1:8" ht="17.25">
      <c r="A27" s="17"/>
      <c r="B27" s="17"/>
      <c r="C27" s="17"/>
      <c r="D27" s="18"/>
      <c r="E27" s="19"/>
      <c r="F27" s="18"/>
      <c r="G27" s="18"/>
      <c r="H27" s="18"/>
    </row>
    <row r="28" spans="1:8" ht="19.5">
      <c r="A28" s="1" t="s">
        <v>0</v>
      </c>
      <c r="B28" s="24" t="s">
        <v>25</v>
      </c>
      <c r="C28" s="25"/>
      <c r="D28" s="25"/>
      <c r="E28" s="25"/>
      <c r="F28" s="25"/>
      <c r="G28" s="26"/>
      <c r="H28" s="2" t="s">
        <v>7</v>
      </c>
    </row>
    <row r="29" spans="1:8" ht="17.25">
      <c r="A29" s="5" t="s">
        <v>36</v>
      </c>
      <c r="B29" s="3" t="s">
        <v>1</v>
      </c>
      <c r="C29" s="3" t="s">
        <v>2</v>
      </c>
      <c r="D29" s="3" t="s">
        <v>3</v>
      </c>
      <c r="E29" s="6" t="s">
        <v>4</v>
      </c>
      <c r="F29" s="4" t="s">
        <v>8</v>
      </c>
      <c r="G29" s="6" t="s">
        <v>5</v>
      </c>
      <c r="H29" s="3" t="s">
        <v>6</v>
      </c>
    </row>
    <row r="30" spans="1:8" ht="17.25">
      <c r="A30" s="8"/>
      <c r="B30" s="9" t="s">
        <v>26</v>
      </c>
      <c r="C30" s="10" t="s">
        <v>27</v>
      </c>
      <c r="D30" s="11" t="s">
        <v>11</v>
      </c>
      <c r="E30" s="12">
        <v>1</v>
      </c>
      <c r="F30" s="12">
        <v>1180</v>
      </c>
      <c r="G30" s="12">
        <f aca="true" t="shared" si="2" ref="G30:G35">SUM(F30)</f>
        <v>1180</v>
      </c>
      <c r="H30" s="10"/>
    </row>
    <row r="31" spans="1:8" ht="17.25">
      <c r="A31" s="13"/>
      <c r="B31" s="14" t="s">
        <v>28</v>
      </c>
      <c r="C31" s="10" t="s">
        <v>33</v>
      </c>
      <c r="D31" s="11" t="s">
        <v>11</v>
      </c>
      <c r="E31" s="12">
        <v>1</v>
      </c>
      <c r="F31" s="15">
        <v>320</v>
      </c>
      <c r="G31" s="12">
        <f t="shared" si="2"/>
        <v>320</v>
      </c>
      <c r="H31" s="10"/>
    </row>
    <row r="32" spans="1:8" ht="17.25">
      <c r="A32" s="7"/>
      <c r="B32" s="14" t="s">
        <v>12</v>
      </c>
      <c r="C32" s="10"/>
      <c r="D32" s="11" t="s">
        <v>11</v>
      </c>
      <c r="E32" s="12">
        <v>1</v>
      </c>
      <c r="F32" s="12">
        <v>600</v>
      </c>
      <c r="G32" s="12">
        <f t="shared" si="2"/>
        <v>600</v>
      </c>
      <c r="H32" s="10"/>
    </row>
    <row r="33" spans="1:8" ht="17.25">
      <c r="A33" s="7"/>
      <c r="B33" s="14" t="s">
        <v>15</v>
      </c>
      <c r="C33" s="10"/>
      <c r="D33" s="11" t="s">
        <v>11</v>
      </c>
      <c r="E33" s="12">
        <v>1</v>
      </c>
      <c r="F33" s="12">
        <v>15</v>
      </c>
      <c r="G33" s="12">
        <f t="shared" si="2"/>
        <v>15</v>
      </c>
      <c r="H33" s="10"/>
    </row>
    <row r="34" spans="1:8" ht="17.25">
      <c r="A34" s="7"/>
      <c r="B34" s="14" t="s">
        <v>9</v>
      </c>
      <c r="C34" s="10"/>
      <c r="D34" s="11" t="s">
        <v>11</v>
      </c>
      <c r="E34" s="12">
        <v>1</v>
      </c>
      <c r="F34" s="12">
        <v>20</v>
      </c>
      <c r="G34" s="12">
        <f t="shared" si="2"/>
        <v>20</v>
      </c>
      <c r="H34" s="10"/>
    </row>
    <row r="35" spans="1:8" ht="17.25">
      <c r="A35" s="7"/>
      <c r="B35" s="16" t="s">
        <v>10</v>
      </c>
      <c r="C35" s="10"/>
      <c r="D35" s="11" t="s">
        <v>11</v>
      </c>
      <c r="E35" s="12">
        <v>1</v>
      </c>
      <c r="F35" s="15">
        <f>SUM(F30:F31)*0.03</f>
        <v>45</v>
      </c>
      <c r="G35" s="12">
        <f t="shared" si="2"/>
        <v>45</v>
      </c>
      <c r="H35" s="10"/>
    </row>
    <row r="36" spans="1:8" ht="17.25">
      <c r="A36" s="7"/>
      <c r="B36" s="14"/>
      <c r="C36" s="10"/>
      <c r="D36" s="11"/>
      <c r="E36" s="12"/>
      <c r="F36" s="12"/>
      <c r="G36" s="12"/>
      <c r="H36" s="10"/>
    </row>
    <row r="37" spans="1:8" ht="17.25">
      <c r="A37" s="7"/>
      <c r="B37" s="27"/>
      <c r="C37" s="28"/>
      <c r="D37" s="28"/>
      <c r="E37" s="29"/>
      <c r="F37" s="12" t="s">
        <v>13</v>
      </c>
      <c r="G37" s="33">
        <f>SUM(G30:G36)</f>
        <v>2180</v>
      </c>
      <c r="H37" s="10"/>
    </row>
    <row r="38" spans="1:8" ht="17.25">
      <c r="A38" s="7"/>
      <c r="B38" s="30"/>
      <c r="C38" s="31"/>
      <c r="D38" s="31"/>
      <c r="E38" s="32"/>
      <c r="F38" s="12" t="s">
        <v>14</v>
      </c>
      <c r="G38" s="34"/>
      <c r="H38" s="10"/>
    </row>
    <row r="39" spans="1:8" ht="17.25">
      <c r="A39" s="20"/>
      <c r="B39" s="20"/>
      <c r="C39" s="20"/>
      <c r="D39" s="21"/>
      <c r="E39" s="22"/>
      <c r="F39" s="21"/>
      <c r="G39" s="21"/>
      <c r="H39" s="21"/>
    </row>
    <row r="40" spans="1:8" ht="19.5">
      <c r="A40" s="1" t="s">
        <v>0</v>
      </c>
      <c r="B40" s="24" t="s">
        <v>29</v>
      </c>
      <c r="C40" s="25"/>
      <c r="D40" s="25"/>
      <c r="E40" s="25"/>
      <c r="F40" s="25"/>
      <c r="G40" s="26"/>
      <c r="H40" s="2" t="s">
        <v>7</v>
      </c>
    </row>
    <row r="41" spans="1:8" ht="17.25">
      <c r="A41" s="5" t="s">
        <v>37</v>
      </c>
      <c r="B41" s="3" t="s">
        <v>1</v>
      </c>
      <c r="C41" s="3" t="s">
        <v>2</v>
      </c>
      <c r="D41" s="3" t="s">
        <v>3</v>
      </c>
      <c r="E41" s="6" t="s">
        <v>4</v>
      </c>
      <c r="F41" s="4" t="s">
        <v>8</v>
      </c>
      <c r="G41" s="6" t="s">
        <v>5</v>
      </c>
      <c r="H41" s="3" t="s">
        <v>6</v>
      </c>
    </row>
    <row r="42" spans="1:8" ht="17.25">
      <c r="A42" s="8"/>
      <c r="B42" s="9" t="s">
        <v>30</v>
      </c>
      <c r="C42" s="10" t="s">
        <v>31</v>
      </c>
      <c r="D42" s="11" t="s">
        <v>11</v>
      </c>
      <c r="E42" s="12">
        <v>1</v>
      </c>
      <c r="F42" s="12">
        <v>580</v>
      </c>
      <c r="G42" s="12">
        <f aca="true" t="shared" si="3" ref="G42:G47">SUM(F42)</f>
        <v>580</v>
      </c>
      <c r="H42" s="10"/>
    </row>
    <row r="43" spans="1:8" ht="17.25">
      <c r="A43" s="13"/>
      <c r="B43" s="14" t="s">
        <v>19</v>
      </c>
      <c r="C43" s="10"/>
      <c r="D43" s="11" t="s">
        <v>11</v>
      </c>
      <c r="E43" s="12">
        <v>1</v>
      </c>
      <c r="F43" s="15">
        <v>280</v>
      </c>
      <c r="G43" s="12">
        <f t="shared" si="3"/>
        <v>280</v>
      </c>
      <c r="H43" s="10"/>
    </row>
    <row r="44" spans="1:8" ht="17.25">
      <c r="A44" s="7"/>
      <c r="B44" s="14" t="s">
        <v>12</v>
      </c>
      <c r="C44" s="10"/>
      <c r="D44" s="11" t="s">
        <v>11</v>
      </c>
      <c r="E44" s="12">
        <v>1</v>
      </c>
      <c r="F44" s="12">
        <v>600</v>
      </c>
      <c r="G44" s="12">
        <f t="shared" si="3"/>
        <v>600</v>
      </c>
      <c r="H44" s="10"/>
    </row>
    <row r="45" spans="1:8" ht="17.25">
      <c r="A45" s="7"/>
      <c r="B45" s="14" t="s">
        <v>15</v>
      </c>
      <c r="C45" s="10"/>
      <c r="D45" s="11" t="s">
        <v>11</v>
      </c>
      <c r="E45" s="12">
        <v>1</v>
      </c>
      <c r="F45" s="12">
        <v>15</v>
      </c>
      <c r="G45" s="12">
        <f t="shared" si="3"/>
        <v>15</v>
      </c>
      <c r="H45" s="10"/>
    </row>
    <row r="46" spans="1:8" ht="17.25">
      <c r="A46" s="7"/>
      <c r="B46" s="14" t="s">
        <v>9</v>
      </c>
      <c r="C46" s="10"/>
      <c r="D46" s="11" t="s">
        <v>11</v>
      </c>
      <c r="E46" s="12">
        <v>1</v>
      </c>
      <c r="F46" s="12">
        <v>20</v>
      </c>
      <c r="G46" s="12">
        <f t="shared" si="3"/>
        <v>20</v>
      </c>
      <c r="H46" s="10"/>
    </row>
    <row r="47" spans="1:8" ht="17.25">
      <c r="A47" s="7"/>
      <c r="B47" s="16" t="s">
        <v>10</v>
      </c>
      <c r="C47" s="10"/>
      <c r="D47" s="11" t="s">
        <v>11</v>
      </c>
      <c r="E47" s="12">
        <v>1</v>
      </c>
      <c r="F47" s="15">
        <f>SUM(F42:F43)*0.03</f>
        <v>25.8</v>
      </c>
      <c r="G47" s="12">
        <f t="shared" si="3"/>
        <v>25.8</v>
      </c>
      <c r="H47" s="10"/>
    </row>
    <row r="48" spans="1:8" ht="17.25">
      <c r="A48" s="7"/>
      <c r="B48" s="14"/>
      <c r="C48" s="10"/>
      <c r="D48" s="11"/>
      <c r="E48" s="12"/>
      <c r="F48" s="12"/>
      <c r="G48" s="12"/>
      <c r="H48" s="10"/>
    </row>
    <row r="49" spans="1:8" ht="17.25">
      <c r="A49" s="7"/>
      <c r="B49" s="27"/>
      <c r="C49" s="28"/>
      <c r="D49" s="28"/>
      <c r="E49" s="29"/>
      <c r="F49" s="12" t="s">
        <v>13</v>
      </c>
      <c r="G49" s="33">
        <f>SUM(G42:G48)</f>
        <v>1520.8</v>
      </c>
      <c r="H49" s="10"/>
    </row>
    <row r="50" spans="1:8" ht="17.25">
      <c r="A50" s="7"/>
      <c r="B50" s="30"/>
      <c r="C50" s="31"/>
      <c r="D50" s="31"/>
      <c r="E50" s="32"/>
      <c r="F50" s="12" t="s">
        <v>14</v>
      </c>
      <c r="G50" s="34"/>
      <c r="H50" s="10"/>
    </row>
    <row r="51" spans="1:8" ht="17.25">
      <c r="A51" s="20"/>
      <c r="B51" s="20"/>
      <c r="C51" s="20"/>
      <c r="D51" s="21"/>
      <c r="E51" s="22"/>
      <c r="F51" s="21"/>
      <c r="G51" s="21"/>
      <c r="H51" s="21"/>
    </row>
    <row r="52" spans="1:8" ht="19.5">
      <c r="A52" s="1" t="s">
        <v>0</v>
      </c>
      <c r="B52" s="24" t="s">
        <v>29</v>
      </c>
      <c r="C52" s="25"/>
      <c r="D52" s="25"/>
      <c r="E52" s="25"/>
      <c r="F52" s="25"/>
      <c r="G52" s="26"/>
      <c r="H52" s="2" t="s">
        <v>7</v>
      </c>
    </row>
    <row r="53" spans="1:8" ht="17.25">
      <c r="A53" s="5" t="s">
        <v>38</v>
      </c>
      <c r="B53" s="3" t="s">
        <v>1</v>
      </c>
      <c r="C53" s="3" t="s">
        <v>2</v>
      </c>
      <c r="D53" s="3" t="s">
        <v>3</v>
      </c>
      <c r="E53" s="6" t="s">
        <v>4</v>
      </c>
      <c r="F53" s="4" t="s">
        <v>8</v>
      </c>
      <c r="G53" s="6" t="s">
        <v>5</v>
      </c>
      <c r="H53" s="3" t="s">
        <v>6</v>
      </c>
    </row>
    <row r="54" spans="1:8" ht="17.25">
      <c r="A54" s="8"/>
      <c r="B54" s="9" t="s">
        <v>30</v>
      </c>
      <c r="C54" s="10" t="s">
        <v>31</v>
      </c>
      <c r="D54" s="11" t="s">
        <v>11</v>
      </c>
      <c r="E54" s="12">
        <v>1</v>
      </c>
      <c r="F54" s="12">
        <v>580</v>
      </c>
      <c r="G54" s="12">
        <f aca="true" t="shared" si="4" ref="G54:G60">SUM(F54)</f>
        <v>580</v>
      </c>
      <c r="H54" s="10"/>
    </row>
    <row r="55" spans="1:8" ht="17.25">
      <c r="A55" s="8"/>
      <c r="B55" s="9" t="s">
        <v>21</v>
      </c>
      <c r="C55" s="10" t="s">
        <v>32</v>
      </c>
      <c r="D55" s="11" t="s">
        <v>11</v>
      </c>
      <c r="E55" s="12">
        <v>1</v>
      </c>
      <c r="F55" s="12">
        <v>130</v>
      </c>
      <c r="G55" s="12">
        <f>SUM(F55)</f>
        <v>130</v>
      </c>
      <c r="H55" s="10"/>
    </row>
    <row r="56" spans="1:8" ht="17.25">
      <c r="A56" s="13"/>
      <c r="B56" s="14" t="s">
        <v>19</v>
      </c>
      <c r="C56" s="10"/>
      <c r="D56" s="11" t="s">
        <v>11</v>
      </c>
      <c r="E56" s="12">
        <v>1</v>
      </c>
      <c r="F56" s="15">
        <v>280</v>
      </c>
      <c r="G56" s="12">
        <f t="shared" si="4"/>
        <v>280</v>
      </c>
      <c r="H56" s="10"/>
    </row>
    <row r="57" spans="1:8" ht="17.25">
      <c r="A57" s="7"/>
      <c r="B57" s="14" t="s">
        <v>12</v>
      </c>
      <c r="C57" s="10"/>
      <c r="D57" s="11" t="s">
        <v>11</v>
      </c>
      <c r="E57" s="12">
        <v>1</v>
      </c>
      <c r="F57" s="12">
        <v>800</v>
      </c>
      <c r="G57" s="12">
        <f t="shared" si="4"/>
        <v>800</v>
      </c>
      <c r="H57" s="10"/>
    </row>
    <row r="58" spans="1:8" ht="17.25">
      <c r="A58" s="7"/>
      <c r="B58" s="14" t="s">
        <v>15</v>
      </c>
      <c r="C58" s="10"/>
      <c r="D58" s="11" t="s">
        <v>11</v>
      </c>
      <c r="E58" s="12">
        <v>1</v>
      </c>
      <c r="F58" s="12">
        <v>15</v>
      </c>
      <c r="G58" s="12">
        <f t="shared" si="4"/>
        <v>15</v>
      </c>
      <c r="H58" s="10"/>
    </row>
    <row r="59" spans="1:8" ht="17.25">
      <c r="A59" s="7"/>
      <c r="B59" s="14" t="s">
        <v>9</v>
      </c>
      <c r="C59" s="10"/>
      <c r="D59" s="11" t="s">
        <v>11</v>
      </c>
      <c r="E59" s="12">
        <v>1</v>
      </c>
      <c r="F59" s="12">
        <v>20</v>
      </c>
      <c r="G59" s="12">
        <f t="shared" si="4"/>
        <v>20</v>
      </c>
      <c r="H59" s="10"/>
    </row>
    <row r="60" spans="1:8" ht="17.25">
      <c r="A60" s="7"/>
      <c r="B60" s="16" t="s">
        <v>10</v>
      </c>
      <c r="C60" s="10"/>
      <c r="D60" s="11" t="s">
        <v>11</v>
      </c>
      <c r="E60" s="12">
        <v>1</v>
      </c>
      <c r="F60" s="15">
        <f>SUM(F54:F56)*0.03</f>
        <v>29.7</v>
      </c>
      <c r="G60" s="12">
        <f t="shared" si="4"/>
        <v>29.7</v>
      </c>
      <c r="H60" s="10"/>
    </row>
    <row r="61" spans="1:8" ht="17.25">
      <c r="A61" s="7"/>
      <c r="B61" s="14"/>
      <c r="C61" s="10"/>
      <c r="D61" s="11"/>
      <c r="E61" s="12"/>
      <c r="F61" s="12"/>
      <c r="G61" s="12"/>
      <c r="H61" s="10"/>
    </row>
    <row r="62" spans="1:8" ht="17.25">
      <c r="A62" s="7"/>
      <c r="B62" s="27"/>
      <c r="C62" s="28"/>
      <c r="D62" s="28"/>
      <c r="E62" s="29"/>
      <c r="F62" s="12" t="s">
        <v>13</v>
      </c>
      <c r="G62" s="33">
        <f>SUM(G54:G61)</f>
        <v>1854.7</v>
      </c>
      <c r="H62" s="10"/>
    </row>
    <row r="63" spans="1:8" ht="17.25">
      <c r="A63" s="7"/>
      <c r="B63" s="30"/>
      <c r="C63" s="31"/>
      <c r="D63" s="31"/>
      <c r="E63" s="32"/>
      <c r="F63" s="12" t="s">
        <v>14</v>
      </c>
      <c r="G63" s="34"/>
      <c r="H63" s="10"/>
    </row>
    <row r="64" spans="1:8" ht="17.25">
      <c r="A64" s="20"/>
      <c r="B64" s="20"/>
      <c r="C64" s="20"/>
      <c r="D64" s="21"/>
      <c r="E64" s="22"/>
      <c r="F64" s="21"/>
      <c r="G64" s="21"/>
      <c r="H64" s="21"/>
    </row>
    <row r="65" spans="1:8" ht="19.5">
      <c r="A65" s="1" t="s">
        <v>0</v>
      </c>
      <c r="B65" s="24" t="s">
        <v>29</v>
      </c>
      <c r="C65" s="25"/>
      <c r="D65" s="25"/>
      <c r="E65" s="25"/>
      <c r="F65" s="25"/>
      <c r="G65" s="26"/>
      <c r="H65" s="2" t="s">
        <v>7</v>
      </c>
    </row>
    <row r="66" spans="1:8" ht="17.25">
      <c r="A66" s="5" t="s">
        <v>39</v>
      </c>
      <c r="B66" s="3" t="s">
        <v>1</v>
      </c>
      <c r="C66" s="3" t="s">
        <v>2</v>
      </c>
      <c r="D66" s="3" t="s">
        <v>3</v>
      </c>
      <c r="E66" s="6" t="s">
        <v>4</v>
      </c>
      <c r="F66" s="4" t="s">
        <v>8</v>
      </c>
      <c r="G66" s="6" t="s">
        <v>5</v>
      </c>
      <c r="H66" s="3" t="s">
        <v>6</v>
      </c>
    </row>
    <row r="67" spans="1:8" ht="17.25">
      <c r="A67" s="8"/>
      <c r="B67" s="9" t="s">
        <v>30</v>
      </c>
      <c r="C67" s="10" t="s">
        <v>31</v>
      </c>
      <c r="D67" s="11" t="s">
        <v>11</v>
      </c>
      <c r="E67" s="12">
        <v>1</v>
      </c>
      <c r="F67" s="12">
        <v>580</v>
      </c>
      <c r="G67" s="12">
        <f aca="true" t="shared" si="5" ref="G67:G72">SUM(F67)</f>
        <v>580</v>
      </c>
      <c r="H67" s="10"/>
    </row>
    <row r="68" spans="1:8" ht="17.25">
      <c r="A68" s="13"/>
      <c r="B68" s="14" t="s">
        <v>28</v>
      </c>
      <c r="C68" s="10" t="s">
        <v>33</v>
      </c>
      <c r="D68" s="11" t="s">
        <v>11</v>
      </c>
      <c r="E68" s="12">
        <v>1</v>
      </c>
      <c r="F68" s="15">
        <v>320</v>
      </c>
      <c r="G68" s="12">
        <f t="shared" si="5"/>
        <v>320</v>
      </c>
      <c r="H68" s="10"/>
    </row>
    <row r="69" spans="1:8" ht="17.25">
      <c r="A69" s="7"/>
      <c r="B69" s="14" t="s">
        <v>12</v>
      </c>
      <c r="C69" s="10"/>
      <c r="D69" s="11" t="s">
        <v>11</v>
      </c>
      <c r="E69" s="12">
        <v>1</v>
      </c>
      <c r="F69" s="12">
        <v>600</v>
      </c>
      <c r="G69" s="12">
        <f t="shared" si="5"/>
        <v>600</v>
      </c>
      <c r="H69" s="10"/>
    </row>
    <row r="70" spans="1:8" ht="17.25">
      <c r="A70" s="7"/>
      <c r="B70" s="14" t="s">
        <v>15</v>
      </c>
      <c r="C70" s="10"/>
      <c r="D70" s="11" t="s">
        <v>11</v>
      </c>
      <c r="E70" s="12">
        <v>1</v>
      </c>
      <c r="F70" s="12">
        <v>15</v>
      </c>
      <c r="G70" s="12">
        <f t="shared" si="5"/>
        <v>15</v>
      </c>
      <c r="H70" s="10"/>
    </row>
    <row r="71" spans="1:8" ht="17.25">
      <c r="A71" s="7"/>
      <c r="B71" s="14" t="s">
        <v>9</v>
      </c>
      <c r="C71" s="10"/>
      <c r="D71" s="11" t="s">
        <v>11</v>
      </c>
      <c r="E71" s="12">
        <v>1</v>
      </c>
      <c r="F71" s="12">
        <v>20</v>
      </c>
      <c r="G71" s="12">
        <f t="shared" si="5"/>
        <v>20</v>
      </c>
      <c r="H71" s="10"/>
    </row>
    <row r="72" spans="1:8" ht="17.25">
      <c r="A72" s="7"/>
      <c r="B72" s="16" t="s">
        <v>10</v>
      </c>
      <c r="C72" s="10"/>
      <c r="D72" s="11" t="s">
        <v>11</v>
      </c>
      <c r="E72" s="12">
        <v>1</v>
      </c>
      <c r="F72" s="15">
        <f>SUM(F67:F68)*0.03</f>
        <v>27</v>
      </c>
      <c r="G72" s="12">
        <f t="shared" si="5"/>
        <v>27</v>
      </c>
      <c r="H72" s="10"/>
    </row>
    <row r="73" spans="1:8" ht="17.25">
      <c r="A73" s="7"/>
      <c r="B73" s="14"/>
      <c r="C73" s="10"/>
      <c r="D73" s="11"/>
      <c r="E73" s="12"/>
      <c r="F73" s="12"/>
      <c r="G73" s="12"/>
      <c r="H73" s="10"/>
    </row>
    <row r="74" spans="1:8" ht="17.25">
      <c r="A74" s="7"/>
      <c r="B74" s="14"/>
      <c r="C74" s="10"/>
      <c r="D74" s="11"/>
      <c r="E74" s="12"/>
      <c r="F74" s="12" t="s">
        <v>13</v>
      </c>
      <c r="G74" s="12"/>
      <c r="H74" s="10"/>
    </row>
    <row r="75" spans="1:8" ht="17.25">
      <c r="A75" s="7"/>
      <c r="B75" s="27"/>
      <c r="C75" s="28"/>
      <c r="D75" s="28"/>
      <c r="E75" s="29"/>
      <c r="F75" s="12" t="s">
        <v>14</v>
      </c>
      <c r="G75" s="33">
        <f>SUM(G67:G74)</f>
        <v>1562</v>
      </c>
      <c r="H75" s="10"/>
    </row>
    <row r="76" spans="1:8" ht="17.25">
      <c r="A76" s="7"/>
      <c r="B76" s="30"/>
      <c r="C76" s="31"/>
      <c r="D76" s="31"/>
      <c r="E76" s="32"/>
      <c r="F76" s="12" t="s">
        <v>14</v>
      </c>
      <c r="G76" s="34"/>
      <c r="H76" s="10"/>
    </row>
    <row r="77" spans="1:8" ht="17.25">
      <c r="A77" s="20"/>
      <c r="B77" s="20"/>
      <c r="C77" s="20"/>
      <c r="D77" s="21"/>
      <c r="E77" s="22"/>
      <c r="F77" s="21"/>
      <c r="G77" s="21"/>
      <c r="H77" s="21"/>
    </row>
    <row r="78" spans="1:8" ht="19.5">
      <c r="A78" s="1" t="s">
        <v>40</v>
      </c>
      <c r="B78" s="24" t="s">
        <v>59</v>
      </c>
      <c r="C78" s="25"/>
      <c r="D78" s="25"/>
      <c r="E78" s="25"/>
      <c r="F78" s="25"/>
      <c r="G78" s="26"/>
      <c r="H78" s="2" t="s">
        <v>42</v>
      </c>
    </row>
    <row r="79" spans="1:8" ht="17.25">
      <c r="A79" s="5" t="s">
        <v>57</v>
      </c>
      <c r="B79" s="3" t="s">
        <v>43</v>
      </c>
      <c r="C79" s="3" t="s">
        <v>44</v>
      </c>
      <c r="D79" s="3" t="s">
        <v>45</v>
      </c>
      <c r="E79" s="6" t="s">
        <v>46</v>
      </c>
      <c r="F79" s="4" t="s">
        <v>47</v>
      </c>
      <c r="G79" s="6" t="s">
        <v>48</v>
      </c>
      <c r="H79" s="3" t="s">
        <v>49</v>
      </c>
    </row>
    <row r="80" spans="1:8" ht="17.25">
      <c r="A80" s="8"/>
      <c r="B80" s="23" t="s">
        <v>61</v>
      </c>
      <c r="C80" s="10" t="s">
        <v>58</v>
      </c>
      <c r="D80" s="11" t="s">
        <v>50</v>
      </c>
      <c r="E80" s="12">
        <v>1</v>
      </c>
      <c r="F80" s="12">
        <v>1300</v>
      </c>
      <c r="G80" s="12">
        <f aca="true" t="shared" si="6" ref="G80:G85">SUM(F80)</f>
        <v>1300</v>
      </c>
      <c r="H80" s="10" t="s">
        <v>62</v>
      </c>
    </row>
    <row r="81" spans="1:8" ht="17.25">
      <c r="A81" s="13"/>
      <c r="B81" s="14" t="s">
        <v>63</v>
      </c>
      <c r="C81" s="10"/>
      <c r="D81" s="11" t="s">
        <v>50</v>
      </c>
      <c r="E81" s="12">
        <v>1</v>
      </c>
      <c r="F81" s="15">
        <v>600</v>
      </c>
      <c r="G81" s="12">
        <f t="shared" si="6"/>
        <v>600</v>
      </c>
      <c r="H81" s="10"/>
    </row>
    <row r="82" spans="1:8" ht="17.25">
      <c r="A82" s="7"/>
      <c r="B82" s="14" t="s">
        <v>51</v>
      </c>
      <c r="C82" s="10"/>
      <c r="D82" s="11" t="s">
        <v>50</v>
      </c>
      <c r="E82" s="12">
        <v>1</v>
      </c>
      <c r="F82" s="12">
        <v>1200</v>
      </c>
      <c r="G82" s="12">
        <f t="shared" si="6"/>
        <v>1200</v>
      </c>
      <c r="H82" s="10"/>
    </row>
    <row r="83" spans="1:8" ht="17.25">
      <c r="A83" s="7"/>
      <c r="B83" s="14" t="s">
        <v>64</v>
      </c>
      <c r="C83" s="10"/>
      <c r="D83" s="11" t="s">
        <v>50</v>
      </c>
      <c r="E83" s="12">
        <v>1</v>
      </c>
      <c r="F83" s="12">
        <v>30</v>
      </c>
      <c r="G83" s="12">
        <f t="shared" si="6"/>
        <v>30</v>
      </c>
      <c r="H83" s="10"/>
    </row>
    <row r="84" spans="1:8" ht="17.25">
      <c r="A84" s="7"/>
      <c r="B84" s="14" t="s">
        <v>52</v>
      </c>
      <c r="C84" s="10"/>
      <c r="D84" s="11" t="s">
        <v>50</v>
      </c>
      <c r="E84" s="12">
        <v>1</v>
      </c>
      <c r="F84" s="12">
        <v>60</v>
      </c>
      <c r="G84" s="12">
        <f t="shared" si="6"/>
        <v>60</v>
      </c>
      <c r="H84" s="10"/>
    </row>
    <row r="85" spans="1:8" ht="17.25">
      <c r="A85" s="7"/>
      <c r="B85" s="16" t="s">
        <v>53</v>
      </c>
      <c r="C85" s="10"/>
      <c r="D85" s="11" t="s">
        <v>50</v>
      </c>
      <c r="E85" s="12">
        <v>1</v>
      </c>
      <c r="F85" s="15">
        <f>SUM(F80:F81)*0.05</f>
        <v>95</v>
      </c>
      <c r="G85" s="12">
        <f t="shared" si="6"/>
        <v>95</v>
      </c>
      <c r="H85" s="10"/>
    </row>
    <row r="86" spans="1:8" ht="17.25">
      <c r="A86" s="7"/>
      <c r="B86" s="27"/>
      <c r="C86" s="28"/>
      <c r="D86" s="28"/>
      <c r="E86" s="29"/>
      <c r="F86" s="12" t="s">
        <v>54</v>
      </c>
      <c r="G86" s="33">
        <f>SUM(G80:G85)</f>
        <v>3285</v>
      </c>
      <c r="H86" s="10"/>
    </row>
    <row r="87" spans="1:8" ht="17.25">
      <c r="A87" s="7"/>
      <c r="B87" s="30"/>
      <c r="C87" s="31"/>
      <c r="D87" s="31"/>
      <c r="E87" s="32"/>
      <c r="F87" s="12" t="s">
        <v>55</v>
      </c>
      <c r="G87" s="34"/>
      <c r="H87" s="10"/>
    </row>
    <row r="88" spans="1:8" ht="17.25">
      <c r="A88" s="20"/>
      <c r="B88" s="20"/>
      <c r="C88" s="20"/>
      <c r="D88" s="21"/>
      <c r="E88" s="22"/>
      <c r="F88" s="21"/>
      <c r="G88" s="21"/>
      <c r="H88" s="21"/>
    </row>
    <row r="89" spans="1:8" ht="19.5">
      <c r="A89" s="1" t="s">
        <v>0</v>
      </c>
      <c r="B89" s="24" t="s">
        <v>41</v>
      </c>
      <c r="C89" s="25"/>
      <c r="D89" s="25"/>
      <c r="E89" s="25"/>
      <c r="F89" s="25"/>
      <c r="G89" s="26"/>
      <c r="H89" s="2" t="s">
        <v>7</v>
      </c>
    </row>
    <row r="90" spans="1:8" ht="17.25">
      <c r="A90" s="5" t="s">
        <v>56</v>
      </c>
      <c r="B90" s="3" t="s">
        <v>1</v>
      </c>
      <c r="C90" s="3" t="s">
        <v>2</v>
      </c>
      <c r="D90" s="3" t="s">
        <v>3</v>
      </c>
      <c r="E90" s="6" t="s">
        <v>4</v>
      </c>
      <c r="F90" s="4" t="s">
        <v>8</v>
      </c>
      <c r="G90" s="6" t="s">
        <v>5</v>
      </c>
      <c r="H90" s="3" t="s">
        <v>6</v>
      </c>
    </row>
    <row r="91" spans="1:8" ht="17.25">
      <c r="A91" s="8"/>
      <c r="B91" s="9" t="s">
        <v>60</v>
      </c>
      <c r="C91" s="10" t="s">
        <v>27</v>
      </c>
      <c r="D91" s="11" t="s">
        <v>11</v>
      </c>
      <c r="E91" s="12">
        <v>1</v>
      </c>
      <c r="F91" s="12">
        <v>1180</v>
      </c>
      <c r="G91" s="12">
        <f aca="true" t="shared" si="7" ref="G91:G96">SUM(F91)</f>
        <v>1180</v>
      </c>
      <c r="H91" s="10"/>
    </row>
    <row r="92" spans="1:8" ht="17.25">
      <c r="A92" s="13"/>
      <c r="B92" s="14" t="s">
        <v>19</v>
      </c>
      <c r="C92" s="10"/>
      <c r="D92" s="11" t="s">
        <v>11</v>
      </c>
      <c r="E92" s="12">
        <v>1</v>
      </c>
      <c r="F92" s="15">
        <v>300</v>
      </c>
      <c r="G92" s="12">
        <f t="shared" si="7"/>
        <v>300</v>
      </c>
      <c r="H92" s="10"/>
    </row>
    <row r="93" spans="1:8" ht="17.25">
      <c r="A93" s="7"/>
      <c r="B93" s="14" t="s">
        <v>12</v>
      </c>
      <c r="C93" s="10"/>
      <c r="D93" s="11" t="s">
        <v>11</v>
      </c>
      <c r="E93" s="12">
        <v>1</v>
      </c>
      <c r="F93" s="12">
        <v>600</v>
      </c>
      <c r="G93" s="12">
        <f t="shared" si="7"/>
        <v>600</v>
      </c>
      <c r="H93" s="10"/>
    </row>
    <row r="94" spans="1:8" ht="17.25">
      <c r="A94" s="7"/>
      <c r="B94" s="14" t="s">
        <v>15</v>
      </c>
      <c r="C94" s="10"/>
      <c r="D94" s="11" t="s">
        <v>11</v>
      </c>
      <c r="E94" s="12">
        <v>1</v>
      </c>
      <c r="F94" s="12">
        <v>25</v>
      </c>
      <c r="G94" s="12">
        <f t="shared" si="7"/>
        <v>25</v>
      </c>
      <c r="H94" s="10"/>
    </row>
    <row r="95" spans="1:8" ht="17.25">
      <c r="A95" s="7"/>
      <c r="B95" s="14" t="s">
        <v>9</v>
      </c>
      <c r="C95" s="10"/>
      <c r="D95" s="11" t="s">
        <v>11</v>
      </c>
      <c r="E95" s="12">
        <v>1</v>
      </c>
      <c r="F95" s="12">
        <v>30</v>
      </c>
      <c r="G95" s="12">
        <f t="shared" si="7"/>
        <v>30</v>
      </c>
      <c r="H95" s="10"/>
    </row>
    <row r="96" spans="1:8" ht="17.25">
      <c r="A96" s="7"/>
      <c r="B96" s="16" t="s">
        <v>10</v>
      </c>
      <c r="C96" s="10"/>
      <c r="D96" s="11" t="s">
        <v>11</v>
      </c>
      <c r="E96" s="12">
        <v>1</v>
      </c>
      <c r="F96" s="15">
        <f>SUM(F91:F92)*0.05</f>
        <v>74</v>
      </c>
      <c r="G96" s="12">
        <f t="shared" si="7"/>
        <v>74</v>
      </c>
      <c r="H96" s="10"/>
    </row>
    <row r="97" spans="1:8" ht="17.25">
      <c r="A97" s="7"/>
      <c r="B97" s="27"/>
      <c r="C97" s="28"/>
      <c r="D97" s="28"/>
      <c r="E97" s="29"/>
      <c r="F97" s="12" t="s">
        <v>13</v>
      </c>
      <c r="G97" s="33">
        <f>SUM(G91:G96)</f>
        <v>2209</v>
      </c>
      <c r="H97" s="10"/>
    </row>
    <row r="98" spans="1:8" ht="17.25">
      <c r="A98" s="7"/>
      <c r="B98" s="30"/>
      <c r="C98" s="31"/>
      <c r="D98" s="31"/>
      <c r="E98" s="32"/>
      <c r="F98" s="12" t="s">
        <v>14</v>
      </c>
      <c r="G98" s="34"/>
      <c r="H98" s="10"/>
    </row>
    <row r="99" spans="1:8" ht="17.25">
      <c r="A99" s="20"/>
      <c r="B99" s="20"/>
      <c r="C99" s="20"/>
      <c r="D99" s="21"/>
      <c r="E99" s="22"/>
      <c r="F99" s="21"/>
      <c r="G99" s="21"/>
      <c r="H99" s="21"/>
    </row>
  </sheetData>
  <sheetProtection/>
  <mergeCells count="26">
    <mergeCell ref="B40:G40"/>
    <mergeCell ref="B3:G3"/>
    <mergeCell ref="B12:E13"/>
    <mergeCell ref="B78:G78"/>
    <mergeCell ref="B86:E87"/>
    <mergeCell ref="G86:G87"/>
    <mergeCell ref="B49:E50"/>
    <mergeCell ref="G49:G50"/>
    <mergeCell ref="G12:G13"/>
    <mergeCell ref="B15:G15"/>
    <mergeCell ref="B25:E26"/>
    <mergeCell ref="G25:G26"/>
    <mergeCell ref="A2:H2"/>
    <mergeCell ref="B28:G28"/>
    <mergeCell ref="B37:E38"/>
    <mergeCell ref="G37:G38"/>
    <mergeCell ref="B89:G89"/>
    <mergeCell ref="B97:E98"/>
    <mergeCell ref="G97:G98"/>
    <mergeCell ref="A1:H1"/>
    <mergeCell ref="B52:G52"/>
    <mergeCell ref="B62:E63"/>
    <mergeCell ref="G62:G63"/>
    <mergeCell ref="B65:G65"/>
    <mergeCell ref="B75:E76"/>
    <mergeCell ref="G75:G76"/>
  </mergeCells>
  <hyperlinks>
    <hyperlink ref="B80" r:id="rId1" display="木絲板@30cm"/>
  </hyperlinks>
  <printOptions/>
  <pageMargins left="0.27" right="0.21" top="0.38" bottom="0.34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autocad1</dc:creator>
  <cp:keywords/>
  <dc:description/>
  <cp:lastModifiedBy>user</cp:lastModifiedBy>
  <cp:lastPrinted>2016-04-22T03:42:26Z</cp:lastPrinted>
  <dcterms:created xsi:type="dcterms:W3CDTF">2010-01-22T01:26:49Z</dcterms:created>
  <dcterms:modified xsi:type="dcterms:W3CDTF">2021-08-02T07:18:17Z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